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inga Lhamo\Desktop\ADS Web 2022\DAG 2022\"/>
    </mc:Choice>
  </mc:AlternateContent>
  <bookViews>
    <workbookView xWindow="0" yWindow="0" windowWidth="19200" windowHeight="7310"/>
  </bookViews>
  <sheets>
    <sheet name="DAG " sheetId="2" r:id="rId1"/>
  </sheets>
  <calcPr calcId="152511"/>
  <extLst>
    <ext uri="GoogleSheetsCustomDataVersion1">
      <go:sheetsCustomData xmlns:go="http://customooxmlschemas.google.com/" r:id="rId6" roundtripDataSignature="AMtx7mjaSLmUEsJUYVB6A9/7fNR6tIYjeQ=="/>
    </ext>
  </extLst>
</workbook>
</file>

<file path=xl/calcChain.xml><?xml version="1.0" encoding="utf-8"?>
<calcChain xmlns="http://schemas.openxmlformats.org/spreadsheetml/2006/main">
  <c r="E166" i="2" l="1"/>
  <c r="E165" i="2"/>
  <c r="E164" i="2"/>
  <c r="E163" i="2"/>
  <c r="E162" i="2"/>
  <c r="E161" i="2"/>
  <c r="E160" i="2"/>
  <c r="C90" i="2" l="1"/>
  <c r="C89" i="2"/>
  <c r="C88" i="2"/>
  <c r="C83" i="2"/>
</calcChain>
</file>

<file path=xl/sharedStrings.xml><?xml version="1.0" encoding="utf-8"?>
<sst xmlns="http://schemas.openxmlformats.org/spreadsheetml/2006/main" count="174" uniqueCount="155">
  <si>
    <t>DAG Trashigang</t>
  </si>
  <si>
    <t>Final DAG Common Format</t>
  </si>
  <si>
    <t>Gungtongs</t>
  </si>
  <si>
    <t>Dzongkhag at A Glance</t>
  </si>
  <si>
    <t>Trashigang Dzongkhag, 2022</t>
  </si>
  <si>
    <t>INDICATORS</t>
  </si>
  <si>
    <t>1. GENERAL</t>
  </si>
  <si>
    <t>Geographical Characteristics</t>
  </si>
  <si>
    <t>Area (sq. km)</t>
  </si>
  <si>
    <t>Altitude Range (masl.)</t>
  </si>
  <si>
    <t>600m-4500m</t>
  </si>
  <si>
    <t>Administrative Tiers (Nos.)</t>
  </si>
  <si>
    <t>Dungkhags</t>
  </si>
  <si>
    <t>Gewogs</t>
  </si>
  <si>
    <t>Chiwogs</t>
  </si>
  <si>
    <t>Villages</t>
  </si>
  <si>
    <t>Gungtong</t>
  </si>
  <si>
    <t>2. POPULATION</t>
  </si>
  <si>
    <t>Total</t>
  </si>
  <si>
    <t>Male</t>
  </si>
  <si>
    <t>Female</t>
  </si>
  <si>
    <t>Population density (per sq. km)</t>
  </si>
  <si>
    <t>3. POVERTY RATE (TERMINAL)</t>
  </si>
  <si>
    <t>Consumption poverty rate Head count (%)</t>
  </si>
  <si>
    <t>Multi-dimensional poverty head count rate (%)</t>
  </si>
  <si>
    <t>4. HEALTH</t>
  </si>
  <si>
    <t>Infrastructure (Nos.)</t>
  </si>
  <si>
    <t>Hospitals*</t>
  </si>
  <si>
    <t>Indigenous Units</t>
  </si>
  <si>
    <t>Basic Health Units (BHUs)</t>
  </si>
  <si>
    <t>BHU I</t>
  </si>
  <si>
    <t>BHU II</t>
  </si>
  <si>
    <t>Outreach clinics</t>
  </si>
  <si>
    <t>With sheds</t>
  </si>
  <si>
    <t>Without sheds</t>
  </si>
  <si>
    <t>Ambulance</t>
  </si>
  <si>
    <t>*IMTRAT Military Hospital at Yonphula</t>
  </si>
  <si>
    <t>Health Personnel (Nos.)</t>
  </si>
  <si>
    <t>Doctors</t>
  </si>
  <si>
    <t>Dungtshos (Indegenious Doctor)</t>
  </si>
  <si>
    <t>Sowai Menpa (Indegenious Medical Technicians)</t>
  </si>
  <si>
    <t>Assistant Clinical Officer</t>
  </si>
  <si>
    <t>Nurses</t>
  </si>
  <si>
    <t>Technicians</t>
  </si>
  <si>
    <t>Health Indicators</t>
  </si>
  <si>
    <t>Persons per doctor</t>
  </si>
  <si>
    <t>Number of hospital beds available</t>
  </si>
  <si>
    <t>Nurses per (1,000) persons</t>
  </si>
  <si>
    <t>Ratio of beds per nurse</t>
  </si>
  <si>
    <t>Ratio of nurses per doctor</t>
  </si>
  <si>
    <t>Persons per hospital bed</t>
  </si>
  <si>
    <t>Doctors per (1,000) persons</t>
  </si>
  <si>
    <t>Hospital bed per (1,000) persons</t>
  </si>
  <si>
    <t>Sanitation</t>
  </si>
  <si>
    <t>Proportion of population within 3 hrs reach to health facility (%)</t>
  </si>
  <si>
    <t>Population access to safe drinking water (%)</t>
  </si>
  <si>
    <t>Deliveries attended by trained personnel (%)</t>
  </si>
  <si>
    <t>5. EDUCATION</t>
  </si>
  <si>
    <t>Number of educational institutes (Includes pvt. Nos)</t>
  </si>
  <si>
    <t>Tertiary institutes under RUB</t>
  </si>
  <si>
    <t>Central schools</t>
  </si>
  <si>
    <t>Higher secondary schools</t>
  </si>
  <si>
    <t>Middle secondary schools</t>
  </si>
  <si>
    <t>Lower secondary schools</t>
  </si>
  <si>
    <t>Primary schools</t>
  </si>
  <si>
    <t>Extended class room</t>
  </si>
  <si>
    <t>Non-formal education centres</t>
  </si>
  <si>
    <t>ECCD</t>
  </si>
  <si>
    <t>Educational Indicators (Includes private schools)</t>
  </si>
  <si>
    <t>School enrolment (Nos.)</t>
  </si>
  <si>
    <t>Teachers (Nos.)</t>
  </si>
  <si>
    <t>Pupil-teacher ratio</t>
  </si>
  <si>
    <t>NFE learners (Nos.)</t>
  </si>
  <si>
    <t>6. AGRICULTURE</t>
  </si>
  <si>
    <t>Land Registration by Type</t>
  </si>
  <si>
    <t>Dry land (acres)</t>
  </si>
  <si>
    <t>Wet land (acres)</t>
  </si>
  <si>
    <t>Orchard (acres)</t>
  </si>
  <si>
    <t>…</t>
  </si>
  <si>
    <t>Power tillers (Nos.)</t>
  </si>
  <si>
    <t>Agriculture extension centres</t>
  </si>
  <si>
    <t>Electric fencing (Nos.)</t>
  </si>
  <si>
    <t>Electric fencing (kms.)</t>
  </si>
  <si>
    <t>Farm sales shops (Nos.)</t>
  </si>
  <si>
    <t>Renewal Natural Resources (RNR)</t>
  </si>
  <si>
    <t>RNR extension centres (Nos.)</t>
  </si>
  <si>
    <t>Livestock (Nos.)</t>
  </si>
  <si>
    <t>Veterinary hospitals</t>
  </si>
  <si>
    <t>Livestock extension centres</t>
  </si>
  <si>
    <t>Regional veterinary laboratories</t>
  </si>
  <si>
    <t>Fishery farms</t>
  </si>
  <si>
    <t>Poultry farms</t>
  </si>
  <si>
    <t>Piggery farms</t>
  </si>
  <si>
    <t>Forestry</t>
  </si>
  <si>
    <t>Territorial division HQs</t>
  </si>
  <si>
    <t>Range offices</t>
  </si>
  <si>
    <t>Beat offices</t>
  </si>
  <si>
    <t>Community forest (acreas)</t>
  </si>
  <si>
    <t>Nursery (Nos.)</t>
  </si>
  <si>
    <t>Forest cover (%)</t>
  </si>
  <si>
    <t>Protected areas (areas)</t>
  </si>
  <si>
    <t>7. EMPLOYMENT</t>
  </si>
  <si>
    <t>Labour force (%)</t>
  </si>
  <si>
    <t>Un-employed (Nos.)</t>
  </si>
  <si>
    <t>Population involved in agriculture (%)</t>
  </si>
  <si>
    <t>Un-employment rate</t>
  </si>
  <si>
    <t>Labour force participation rate</t>
  </si>
  <si>
    <t>8. TRANSPORT &amp; COMMUNICATION</t>
  </si>
  <si>
    <t>Dzongkhag roads</t>
  </si>
  <si>
    <t>Farm roads</t>
  </si>
  <si>
    <t>Motorable bridges (Nos.)</t>
  </si>
  <si>
    <t>Non-motorable bridges (Nos.)</t>
  </si>
  <si>
    <t>9. TRADE &amp; INDUSTRIES (Nos.)</t>
  </si>
  <si>
    <t>11. ELECTRICITY</t>
  </si>
  <si>
    <t>12. RELIGION &amp; CULTURE (Nos.)</t>
  </si>
  <si>
    <t>Religious institutions</t>
  </si>
  <si>
    <t>Religious monuments</t>
  </si>
  <si>
    <t>13. PUBLIC FINANCE-Financial Year (Mill. Nu.)</t>
  </si>
  <si>
    <t>Current</t>
  </si>
  <si>
    <t>Capital</t>
  </si>
  <si>
    <t xml:space="preserve">Functional Irrigation channels </t>
  </si>
  <si>
    <t>Irrigational Channels (Kms)</t>
  </si>
  <si>
    <t xml:space="preserve">Number of food processing unit </t>
  </si>
  <si>
    <t xml:space="preserve">Primary Natinal high way </t>
  </si>
  <si>
    <t xml:space="preserve">Secondary national Hogh way </t>
  </si>
  <si>
    <t xml:space="preserve">Urban roads </t>
  </si>
  <si>
    <t>Access road</t>
  </si>
  <si>
    <t xml:space="preserve">All Roads </t>
  </si>
  <si>
    <t>Motorable bridges (Kms.)</t>
  </si>
  <si>
    <t>Auto mobile workshop</t>
  </si>
  <si>
    <t>Fuel Stations</t>
  </si>
  <si>
    <t xml:space="preserve">Bus stations </t>
  </si>
  <si>
    <t xml:space="preserve">Public Trasnports service </t>
  </si>
  <si>
    <t>Bus</t>
  </si>
  <si>
    <t>Taxi</t>
  </si>
  <si>
    <t xml:space="preserve">Mobile Network coverage Gewogs </t>
  </si>
  <si>
    <t>Industries by type (number)</t>
  </si>
  <si>
    <t>Agro based</t>
  </si>
  <si>
    <t>Forestry based</t>
  </si>
  <si>
    <t>Mineral based</t>
  </si>
  <si>
    <t>Services</t>
  </si>
  <si>
    <t>Contract</t>
  </si>
  <si>
    <t>Others</t>
  </si>
  <si>
    <t xml:space="preserve">Electricity coverage Gewogs </t>
  </si>
  <si>
    <t>FY 2022/2023</t>
  </si>
  <si>
    <r>
      <t>Other institutes</t>
    </r>
    <r>
      <rPr>
        <i/>
        <sz val="10"/>
        <color rgb="FF000000"/>
        <rFont val="Bookman Old Style"/>
        <family val="1"/>
      </rPr>
      <t>(Zorigchusum)</t>
    </r>
  </si>
  <si>
    <r>
      <t>Published by </t>
    </r>
    <r>
      <rPr>
        <sz val="10"/>
        <color rgb="FF1155CC"/>
        <rFont val="Bookman Old Style"/>
        <family val="1"/>
      </rPr>
      <t>Google Sheets</t>
    </r>
    <r>
      <rPr>
        <sz val="10"/>
        <color rgb="FF000000"/>
        <rFont val="Bookman Old Style"/>
        <family val="1"/>
      </rPr>
      <t>–</t>
    </r>
    <r>
      <rPr>
        <sz val="10"/>
        <color rgb="FF1155CC"/>
        <rFont val="Bookman Old Style"/>
        <family val="1"/>
      </rPr>
      <t>Report Abuse</t>
    </r>
    <r>
      <rPr>
        <sz val="10"/>
        <color rgb="FF000000"/>
        <rFont val="Bookman Old Style"/>
        <family val="1"/>
      </rPr>
      <t>–Updated automatically every 5 minutes</t>
    </r>
  </si>
  <si>
    <t>YEAR</t>
  </si>
  <si>
    <t>Adm &amp; Management</t>
  </si>
  <si>
    <t>Agriculture</t>
  </si>
  <si>
    <t>Livestock</t>
  </si>
  <si>
    <t>Education</t>
  </si>
  <si>
    <t>Health</t>
  </si>
  <si>
    <t>Works &amp; Human Settlement</t>
  </si>
  <si>
    <t>Religion &amp; Culture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</si>
</sst>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scheme val="minor"/>
    </font>
    <font>
      <sz val="10"/>
      <color rgb="FF000000"/>
      <name val="Bookman Old Style"/>
      <family val="1"/>
    </font>
    <font>
      <b/>
      <sz val="10"/>
      <color rgb="FF000000"/>
      <name val="Bookman Old Style"/>
      <family val="1"/>
    </font>
    <font>
      <i/>
      <sz val="10"/>
      <color rgb="FF000000"/>
      <name val="Bookman Old Style"/>
      <family val="1"/>
    </font>
    <font>
      <sz val="10"/>
      <color theme="1"/>
      <name val="Bookman Old Style"/>
      <family val="1"/>
    </font>
    <font>
      <u/>
      <sz val="10"/>
      <color theme="10"/>
      <name val="Bookman Old Style"/>
      <family val="1"/>
    </font>
    <font>
      <sz val="10"/>
      <color rgb="FF5F6368"/>
      <name val="Bookman Old Style"/>
      <family val="1"/>
    </font>
    <font>
      <sz val="10"/>
      <name val="Bookman Old Style"/>
      <family val="1"/>
    </font>
    <font>
      <b/>
      <u/>
      <sz val="10"/>
      <color rgb="FF000000"/>
      <name val="Bookman Old Style"/>
      <family val="1"/>
    </font>
    <font>
      <b/>
      <i/>
      <sz val="10"/>
      <color rgb="FF000000"/>
      <name val="Bookman Old Style"/>
      <family val="1"/>
    </font>
    <font>
      <b/>
      <i/>
      <u/>
      <sz val="10"/>
      <color rgb="FF000000"/>
      <name val="Bookman Old Style"/>
      <family val="1"/>
    </font>
    <font>
      <b/>
      <sz val="10"/>
      <color theme="1"/>
      <name val="Bookman Old Style"/>
      <family val="1"/>
    </font>
    <font>
      <sz val="10"/>
      <color rgb="FF1155CC"/>
      <name val="Bookman Old Style"/>
      <family val="1"/>
    </font>
    <font>
      <b/>
      <sz val="20"/>
      <color rgb="FF000000"/>
      <name val="Bookman Old Style"/>
      <family val="1"/>
    </font>
  </fonts>
  <fills count="8">
    <fill>
      <patternFill patternType="none"/>
    </fill>
    <fill>
      <patternFill patternType="gray125"/>
    </fill>
    <fill>
      <patternFill patternType="solid">
        <fgColor rgb="FFF8F9FA"/>
        <bgColor rgb="FFF8F9FA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9CC2E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EF2CB"/>
      </patternFill>
    </fill>
    <fill>
      <patternFill patternType="solid">
        <fgColor theme="0"/>
        <bgColor rgb="FFC5E0B3"/>
      </patternFill>
    </fill>
  </fills>
  <borders count="35">
    <border>
      <left/>
      <right/>
      <top/>
      <bottom/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/>
      <diagonal/>
    </border>
    <border>
      <left/>
      <right/>
      <top/>
      <bottom style="medium">
        <color rgb="FFCCCCCC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CCCCCC"/>
      </right>
      <top/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 applyFont="1" applyAlignment="1"/>
    <xf numFmtId="0" fontId="2" fillId="0" borderId="5" xfId="0" applyFont="1" applyBorder="1" applyAlignment="1">
      <alignment horizontal="right" vertical="center" wrapText="1" readingOrder="1"/>
    </xf>
    <xf numFmtId="0" fontId="1" fillId="0" borderId="5" xfId="0" applyFont="1" applyBorder="1" applyAlignment="1">
      <alignment horizontal="right" vertical="center" wrapText="1" readingOrder="1"/>
    </xf>
    <xf numFmtId="0" fontId="1" fillId="0" borderId="5" xfId="0" applyFont="1" applyBorder="1" applyAlignment="1">
      <alignment horizontal="left" vertical="center" wrapText="1" readingOrder="1"/>
    </xf>
    <xf numFmtId="0" fontId="2" fillId="0" borderId="5" xfId="0" applyFont="1" applyBorder="1" applyAlignment="1">
      <alignment horizontal="left" vertical="center" wrapText="1" readingOrder="1"/>
    </xf>
    <xf numFmtId="10" fontId="1" fillId="0" borderId="5" xfId="0" applyNumberFormat="1" applyFont="1" applyBorder="1" applyAlignment="1">
      <alignment horizontal="right" vertical="center" wrapText="1" readingOrder="1"/>
    </xf>
    <xf numFmtId="3" fontId="1" fillId="0" borderId="5" xfId="0" applyNumberFormat="1" applyFont="1" applyBorder="1" applyAlignment="1">
      <alignment horizontal="right" vertical="center" wrapText="1" readingOrder="1"/>
    </xf>
    <xf numFmtId="9" fontId="1" fillId="0" borderId="5" xfId="0" applyNumberFormat="1" applyFont="1" applyBorder="1" applyAlignment="1">
      <alignment horizontal="right" vertical="center" wrapText="1" readingOrder="1"/>
    </xf>
    <xf numFmtId="0" fontId="4" fillId="0" borderId="0" xfId="0" applyFont="1"/>
    <xf numFmtId="0" fontId="4" fillId="0" borderId="0" xfId="0" applyFont="1" applyAlignment="1"/>
    <xf numFmtId="0" fontId="1" fillId="0" borderId="0" xfId="0" applyFont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left" vertical="center" wrapText="1" readingOrder="1"/>
    </xf>
    <xf numFmtId="3" fontId="1" fillId="0" borderId="5" xfId="0" applyNumberFormat="1" applyFont="1" applyBorder="1" applyAlignment="1">
      <alignment horizontal="right" readingOrder="1"/>
    </xf>
    <xf numFmtId="0" fontId="1" fillId="0" borderId="5" xfId="0" applyFont="1" applyBorder="1" applyAlignment="1">
      <alignment horizontal="right" readingOrder="1"/>
    </xf>
    <xf numFmtId="0" fontId="6" fillId="2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2" fillId="7" borderId="10" xfId="0" applyFont="1" applyFill="1" applyBorder="1" applyAlignment="1">
      <alignment horizontal="center" vertical="center" wrapText="1" readingOrder="1"/>
    </xf>
    <xf numFmtId="0" fontId="8" fillId="3" borderId="14" xfId="0" applyFont="1" applyFill="1" applyBorder="1" applyAlignment="1">
      <alignment horizontal="left" vertical="center" wrapText="1" readingOrder="1"/>
    </xf>
    <xf numFmtId="0" fontId="9" fillId="3" borderId="15" xfId="0" applyFont="1" applyFill="1" applyBorder="1" applyAlignment="1">
      <alignment horizontal="left" vertical="center" wrapText="1" readingOrder="1"/>
    </xf>
    <xf numFmtId="0" fontId="1" fillId="3" borderId="15" xfId="0" applyFont="1" applyFill="1" applyBorder="1" applyAlignment="1">
      <alignment horizontal="left" vertical="center" wrapText="1" readingOrder="1"/>
    </xf>
    <xf numFmtId="0" fontId="8" fillId="3" borderId="15" xfId="0" applyFont="1" applyFill="1" applyBorder="1" applyAlignment="1">
      <alignment horizontal="left" vertical="center" wrapText="1" readingOrder="1"/>
    </xf>
    <xf numFmtId="0" fontId="3" fillId="3" borderId="15" xfId="0" applyFont="1" applyFill="1" applyBorder="1" applyAlignment="1">
      <alignment horizontal="left" vertical="center" wrapText="1" readingOrder="1"/>
    </xf>
    <xf numFmtId="0" fontId="10" fillId="3" borderId="15" xfId="0" applyFont="1" applyFill="1" applyBorder="1" applyAlignment="1">
      <alignment horizontal="left" vertical="center" wrapText="1" readingOrder="1"/>
    </xf>
    <xf numFmtId="0" fontId="4" fillId="0" borderId="15" xfId="0" applyFont="1" applyBorder="1" applyAlignment="1">
      <alignment vertical="center"/>
    </xf>
    <xf numFmtId="0" fontId="4" fillId="0" borderId="15" xfId="0" applyFont="1" applyBorder="1" applyAlignment="1">
      <alignment vertical="center" wrapText="1"/>
    </xf>
    <xf numFmtId="0" fontId="4" fillId="0" borderId="16" xfId="0" applyFont="1" applyBorder="1"/>
    <xf numFmtId="0" fontId="4" fillId="0" borderId="17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2" fillId="3" borderId="15" xfId="0" applyFont="1" applyFill="1" applyBorder="1" applyAlignment="1">
      <alignment horizontal="left" vertical="center" wrapText="1" readingOrder="1"/>
    </xf>
    <xf numFmtId="0" fontId="11" fillId="0" borderId="17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2" fillId="0" borderId="22" xfId="0" applyFont="1" applyBorder="1" applyAlignment="1">
      <alignment horizontal="right" vertical="center" wrapText="1" readingOrder="1"/>
    </xf>
    <xf numFmtId="0" fontId="2" fillId="0" borderId="23" xfId="0" applyFont="1" applyBorder="1" applyAlignment="1">
      <alignment horizontal="left" vertical="center" wrapText="1" readingOrder="1"/>
    </xf>
    <xf numFmtId="0" fontId="1" fillId="0" borderId="22" xfId="0" applyFont="1" applyBorder="1" applyAlignment="1">
      <alignment horizontal="right" vertical="center" wrapText="1" readingOrder="1"/>
    </xf>
    <xf numFmtId="3" fontId="1" fillId="0" borderId="23" xfId="0" applyNumberFormat="1" applyFont="1" applyBorder="1" applyAlignment="1">
      <alignment horizontal="left" vertical="center" wrapText="1" readingOrder="1"/>
    </xf>
    <xf numFmtId="0" fontId="1" fillId="0" borderId="23" xfId="0" applyFont="1" applyBorder="1" applyAlignment="1">
      <alignment horizontal="right" vertical="center" wrapText="1" readingOrder="1"/>
    </xf>
    <xf numFmtId="9" fontId="1" fillId="0" borderId="22" xfId="0" applyNumberFormat="1" applyFont="1" applyBorder="1" applyAlignment="1">
      <alignment horizontal="right" vertical="center" readingOrder="1"/>
    </xf>
    <xf numFmtId="10" fontId="1" fillId="0" borderId="22" xfId="0" applyNumberFormat="1" applyFont="1" applyBorder="1" applyAlignment="1">
      <alignment horizontal="right" vertical="center" wrapText="1" readingOrder="1"/>
    </xf>
    <xf numFmtId="0" fontId="1" fillId="0" borderId="5" xfId="0" applyFont="1" applyBorder="1" applyAlignment="1">
      <alignment horizontal="center" vertical="center" wrapText="1" readingOrder="1"/>
    </xf>
    <xf numFmtId="0" fontId="1" fillId="0" borderId="23" xfId="0" applyFont="1" applyBorder="1" applyAlignment="1">
      <alignment horizontal="center" vertical="center" wrapText="1" readingOrder="1"/>
    </xf>
    <xf numFmtId="0" fontId="2" fillId="0" borderId="23" xfId="0" applyFont="1" applyBorder="1" applyAlignment="1">
      <alignment horizontal="right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3" xfId="0" applyFont="1" applyBorder="1" applyAlignment="1">
      <alignment horizontal="center" vertical="center" wrapText="1" readingOrder="1"/>
    </xf>
    <xf numFmtId="0" fontId="2" fillId="0" borderId="24" xfId="0" applyFont="1" applyFill="1" applyBorder="1" applyAlignment="1">
      <alignment horizontal="center" vertical="center" wrapText="1" readingOrder="1"/>
    </xf>
    <xf numFmtId="0" fontId="1" fillId="0" borderId="24" xfId="0" applyFont="1" applyFill="1" applyBorder="1" applyAlignment="1">
      <alignment horizontal="center" vertical="center" wrapText="1" readingOrder="1"/>
    </xf>
    <xf numFmtId="0" fontId="1" fillId="0" borderId="25" xfId="0" applyFont="1" applyFill="1" applyBorder="1" applyAlignment="1">
      <alignment horizontal="center" vertical="center" wrapText="1" readingOrder="1"/>
    </xf>
    <xf numFmtId="0" fontId="2" fillId="0" borderId="29" xfId="0" applyFont="1" applyFill="1" applyBorder="1" applyAlignment="1">
      <alignment horizontal="center" vertical="center" wrapText="1" readingOrder="1"/>
    </xf>
    <xf numFmtId="0" fontId="1" fillId="0" borderId="29" xfId="0" applyFont="1" applyFill="1" applyBorder="1" applyAlignment="1">
      <alignment horizontal="center" vertical="center" wrapText="1" readingOrder="1"/>
    </xf>
    <xf numFmtId="0" fontId="1" fillId="0" borderId="31" xfId="0" applyFont="1" applyFill="1" applyBorder="1" applyAlignment="1">
      <alignment horizontal="center" vertical="center" wrapText="1" readingOrder="1"/>
    </xf>
    <xf numFmtId="0" fontId="1" fillId="0" borderId="33" xfId="0" applyFont="1" applyFill="1" applyBorder="1" applyAlignment="1">
      <alignment horizontal="left" vertical="center"/>
    </xf>
    <xf numFmtId="0" fontId="1" fillId="0" borderId="34" xfId="0" applyFont="1" applyFill="1" applyBorder="1" applyAlignment="1">
      <alignment horizontal="left" vertical="center"/>
    </xf>
    <xf numFmtId="0" fontId="1" fillId="0" borderId="20" xfId="0" applyFont="1" applyBorder="1" applyAlignment="1">
      <alignment horizontal="center" vertical="center" wrapText="1" readingOrder="1"/>
    </xf>
    <xf numFmtId="0" fontId="1" fillId="0" borderId="3" xfId="0" applyFont="1" applyBorder="1" applyAlignment="1">
      <alignment horizontal="center" vertical="center" wrapText="1" readingOrder="1"/>
    </xf>
    <xf numFmtId="0" fontId="1" fillId="0" borderId="21" xfId="0" applyFont="1" applyBorder="1" applyAlignment="1">
      <alignment horizontal="center" vertical="center" wrapText="1" readingOrder="1"/>
    </xf>
    <xf numFmtId="0" fontId="1" fillId="0" borderId="29" xfId="0" applyFont="1" applyBorder="1" applyAlignment="1">
      <alignment horizontal="center" vertical="center" wrapText="1" readingOrder="1"/>
    </xf>
    <xf numFmtId="0" fontId="1" fillId="0" borderId="24" xfId="0" applyFont="1" applyBorder="1" applyAlignment="1">
      <alignment horizontal="center" vertical="center" wrapText="1" readingOrder="1"/>
    </xf>
    <xf numFmtId="0" fontId="1" fillId="0" borderId="30" xfId="0" applyFont="1" applyBorder="1" applyAlignment="1">
      <alignment horizontal="center" vertical="center" wrapText="1" readingOrder="1"/>
    </xf>
    <xf numFmtId="0" fontId="8" fillId="5" borderId="29" xfId="0" applyFont="1" applyFill="1" applyBorder="1" applyAlignment="1">
      <alignment horizontal="center" vertical="center" wrapText="1" readingOrder="1"/>
    </xf>
    <xf numFmtId="0" fontId="8" fillId="5" borderId="24" xfId="0" applyFont="1" applyFill="1" applyBorder="1" applyAlignment="1">
      <alignment horizontal="center" vertical="center" wrapText="1" readingOrder="1"/>
    </xf>
    <xf numFmtId="0" fontId="8" fillId="5" borderId="30" xfId="0" applyFont="1" applyFill="1" applyBorder="1" applyAlignment="1">
      <alignment horizontal="center" vertical="center" wrapText="1" readingOrder="1"/>
    </xf>
    <xf numFmtId="0" fontId="2" fillId="0" borderId="20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1" fillId="0" borderId="4" xfId="0" applyFont="1" applyBorder="1" applyAlignment="1">
      <alignment horizontal="center" vertical="center" wrapText="1" readingOrder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21" xfId="0" applyFont="1" applyBorder="1" applyAlignment="1">
      <alignment horizontal="center" vertical="center" wrapText="1" readingOrder="1"/>
    </xf>
    <xf numFmtId="0" fontId="7" fillId="0" borderId="3" xfId="0" applyFont="1" applyBorder="1"/>
    <xf numFmtId="0" fontId="7" fillId="0" borderId="21" xfId="0" applyFont="1" applyBorder="1"/>
    <xf numFmtId="0" fontId="1" fillId="0" borderId="8" xfId="0" applyFont="1" applyBorder="1" applyAlignment="1">
      <alignment horizontal="center" vertical="center" wrapText="1" readingOrder="1"/>
    </xf>
    <xf numFmtId="9" fontId="1" fillId="0" borderId="8" xfId="0" applyNumberFormat="1" applyFont="1" applyBorder="1" applyAlignment="1">
      <alignment horizontal="center" vertical="center" wrapText="1" readingOrder="1"/>
    </xf>
    <xf numFmtId="0" fontId="4" fillId="0" borderId="20" xfId="0" applyFont="1" applyFill="1" applyBorder="1" applyAlignment="1">
      <alignment horizontal="center" vertical="center" wrapText="1" readingOrder="1"/>
    </xf>
    <xf numFmtId="0" fontId="4" fillId="0" borderId="4" xfId="0" applyFont="1" applyFill="1" applyBorder="1" applyAlignment="1">
      <alignment horizontal="center" vertical="center" wrapText="1" readingOrder="1"/>
    </xf>
    <xf numFmtId="0" fontId="4" fillId="0" borderId="8" xfId="0" applyFont="1" applyFill="1" applyBorder="1" applyAlignment="1">
      <alignment horizontal="center" vertical="center" wrapText="1" readingOrder="1"/>
    </xf>
    <xf numFmtId="0" fontId="4" fillId="0" borderId="21" xfId="0" applyFont="1" applyFill="1" applyBorder="1" applyAlignment="1">
      <alignment horizontal="center" vertical="center" wrapText="1" readingOrder="1"/>
    </xf>
    <xf numFmtId="0" fontId="7" fillId="0" borderId="4" xfId="0" applyFont="1" applyBorder="1"/>
    <xf numFmtId="0" fontId="2" fillId="0" borderId="8" xfId="0" applyFont="1" applyBorder="1" applyAlignment="1">
      <alignment horizontal="center" vertical="center" wrapText="1" readingOrder="1"/>
    </xf>
    <xf numFmtId="0" fontId="1" fillId="0" borderId="20" xfId="0" applyFont="1" applyBorder="1" applyAlignment="1">
      <alignment horizontal="center" vertical="center" readingOrder="1"/>
    </xf>
    <xf numFmtId="0" fontId="1" fillId="0" borderId="24" xfId="0" applyFont="1" applyFill="1" applyBorder="1" applyAlignment="1">
      <alignment horizontal="center" vertical="center" wrapText="1" readingOrder="1"/>
    </xf>
    <xf numFmtId="0" fontId="1" fillId="0" borderId="30" xfId="0" applyFont="1" applyFill="1" applyBorder="1" applyAlignment="1">
      <alignment horizontal="center" vertical="center" wrapText="1" readingOrder="1"/>
    </xf>
    <xf numFmtId="0" fontId="1" fillId="0" borderId="25" xfId="0" applyFont="1" applyFill="1" applyBorder="1" applyAlignment="1">
      <alignment horizontal="center" vertical="center" wrapText="1" readingOrder="1"/>
    </xf>
    <xf numFmtId="0" fontId="1" fillId="0" borderId="32" xfId="0" applyFont="1" applyFill="1" applyBorder="1" applyAlignment="1">
      <alignment horizontal="center" vertical="center" wrapText="1" readingOrder="1"/>
    </xf>
    <xf numFmtId="9" fontId="1" fillId="0" borderId="20" xfId="0" applyNumberFormat="1" applyFont="1" applyBorder="1" applyAlignment="1">
      <alignment horizontal="center" vertical="center" wrapText="1" readingOrder="1"/>
    </xf>
    <xf numFmtId="0" fontId="1" fillId="0" borderId="26" xfId="0" applyFont="1" applyBorder="1" applyAlignment="1">
      <alignment horizontal="center" vertical="center" wrapText="1" readingOrder="1"/>
    </xf>
    <xf numFmtId="0" fontId="7" fillId="0" borderId="27" xfId="0" applyFont="1" applyBorder="1"/>
    <xf numFmtId="0" fontId="7" fillId="0" borderId="28" xfId="0" applyFont="1" applyBorder="1"/>
    <xf numFmtId="0" fontId="2" fillId="0" borderId="24" xfId="0" applyFont="1" applyFill="1" applyBorder="1" applyAlignment="1">
      <alignment horizontal="center" vertical="center" wrapText="1" readingOrder="1"/>
    </xf>
    <xf numFmtId="0" fontId="2" fillId="0" borderId="30" xfId="0" applyFont="1" applyFill="1" applyBorder="1" applyAlignment="1">
      <alignment horizontal="center" vertical="center" wrapText="1" readingOrder="1"/>
    </xf>
    <xf numFmtId="0" fontId="13" fillId="4" borderId="0" xfId="0" applyFont="1" applyFill="1" applyBorder="1" applyAlignment="1">
      <alignment horizontal="center" wrapText="1" readingOrder="1"/>
    </xf>
    <xf numFmtId="0" fontId="13" fillId="6" borderId="0" xfId="0" applyFont="1" applyFill="1" applyBorder="1" applyAlignment="1">
      <alignment horizontal="center" vertical="top" wrapText="1" readingOrder="1"/>
    </xf>
    <xf numFmtId="0" fontId="2" fillId="7" borderId="11" xfId="0" applyFont="1" applyFill="1" applyBorder="1" applyAlignment="1">
      <alignment horizontal="center" vertical="center" wrapText="1" readingOrder="1"/>
    </xf>
    <xf numFmtId="0" fontId="7" fillId="5" borderId="12" xfId="0" applyFont="1" applyFill="1" applyBorder="1"/>
    <xf numFmtId="0" fontId="7" fillId="5" borderId="13" xfId="0" applyFont="1" applyFill="1" applyBorder="1"/>
    <xf numFmtId="0" fontId="1" fillId="0" borderId="18" xfId="0" applyFont="1" applyBorder="1" applyAlignment="1">
      <alignment horizontal="center" vertical="center" wrapText="1" readingOrder="1"/>
    </xf>
    <xf numFmtId="0" fontId="7" fillId="0" borderId="9" xfId="0" applyFont="1" applyBorder="1"/>
    <xf numFmtId="0" fontId="7" fillId="0" borderId="19" xfId="0" applyFont="1" applyBorder="1"/>
    <xf numFmtId="0" fontId="1" fillId="0" borderId="3" xfId="0" applyFont="1" applyBorder="1" applyAlignment="1">
      <alignment horizontal="center" vertical="center" readingOrder="1"/>
    </xf>
    <xf numFmtId="0" fontId="1" fillId="0" borderId="21" xfId="0" applyFont="1" applyBorder="1" applyAlignment="1">
      <alignment horizontal="center" vertical="center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ocs.google.com/spreadsheets/d/e/2PACX-1vSv2fv3Twp74-Qsq2IXe2VON21KAKrEj3GsYU8GFMEkxpdaTD-JqpmdUyYqfNTRZNYuUou_jRSQiKmG/pubhtml" TargetMode="External"/><Relationship Id="rId1" Type="http://schemas.openxmlformats.org/officeDocument/2006/relationships/hyperlink" Target="https://docs.google.com/spreadsheets/d/e/2PACX-1vSv2fv3Twp74-Qsq2IXe2VON21KAKrEj3GsYU8GFMEkxpdaTD-JqpmdUyYqfNTRZNYuUou_jRSQiKmG/pub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showGridLines="0" tabSelected="1" topLeftCell="B96" workbookViewId="0">
      <selection activeCell="B169" sqref="B169"/>
    </sheetView>
  </sheetViews>
  <sheetFormatPr defaultColWidth="14.453125" defaultRowHeight="15" customHeight="1" x14ac:dyDescent="0.3"/>
  <cols>
    <col min="1" max="1" width="18.453125" style="9" hidden="1" customWidth="1"/>
    <col min="2" max="2" width="44" style="9" customWidth="1"/>
    <col min="3" max="6" width="9.1796875" style="9" customWidth="1"/>
    <col min="7" max="26" width="8.81640625" style="9" customWidth="1"/>
    <col min="27" max="16384" width="14.453125" style="9"/>
  </cols>
  <sheetData>
    <row r="1" spans="1:26" ht="13.5" hidden="1" customHeight="1" x14ac:dyDescent="0.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ht="13.5" hidden="1" customHeight="1" x14ac:dyDescent="0.3">
      <c r="A2" s="10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13.5" hidden="1" customHeight="1" x14ac:dyDescent="0.3">
      <c r="A3" s="11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ht="13.5" hidden="1" customHeight="1" x14ac:dyDescent="0.3">
      <c r="A4" s="12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40.5" customHeight="1" thickBot="1" x14ac:dyDescent="0.55000000000000004">
      <c r="A5" s="13"/>
      <c r="B5" s="91" t="s">
        <v>3</v>
      </c>
      <c r="C5" s="91"/>
      <c r="D5" s="91"/>
      <c r="E5" s="91"/>
      <c r="F5" s="91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31.5" customHeight="1" thickBot="1" x14ac:dyDescent="0.35">
      <c r="A6" s="13"/>
      <c r="B6" s="92" t="s">
        <v>4</v>
      </c>
      <c r="C6" s="92"/>
      <c r="D6" s="92"/>
      <c r="E6" s="92"/>
      <c r="F6" s="92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ht="22.5" customHeight="1" thickBot="1" x14ac:dyDescent="0.35">
      <c r="A7" s="13"/>
      <c r="B7" s="19" t="s">
        <v>5</v>
      </c>
      <c r="C7" s="93" t="s">
        <v>147</v>
      </c>
      <c r="D7" s="94"/>
      <c r="E7" s="94"/>
      <c r="F7" s="95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ht="17.5" customHeight="1" thickBot="1" x14ac:dyDescent="0.35">
      <c r="A8" s="13"/>
      <c r="B8" s="20" t="s">
        <v>6</v>
      </c>
      <c r="C8" s="96"/>
      <c r="D8" s="97"/>
      <c r="E8" s="97"/>
      <c r="F8" s="9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ht="17.5" customHeight="1" thickBot="1" x14ac:dyDescent="0.35">
      <c r="A9" s="13"/>
      <c r="B9" s="21" t="s">
        <v>7</v>
      </c>
      <c r="C9" s="56"/>
      <c r="D9" s="70"/>
      <c r="E9" s="70"/>
      <c r="F9" s="71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6" ht="17.5" customHeight="1" thickBot="1" x14ac:dyDescent="0.35">
      <c r="A10" s="13"/>
      <c r="B10" s="22" t="s">
        <v>8</v>
      </c>
      <c r="C10" s="56">
        <v>2204.5</v>
      </c>
      <c r="D10" s="70"/>
      <c r="E10" s="70"/>
      <c r="F10" s="71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26" ht="17.5" customHeight="1" thickBot="1" x14ac:dyDescent="0.35">
      <c r="A11" s="13"/>
      <c r="B11" s="22" t="s">
        <v>9</v>
      </c>
      <c r="C11" s="56" t="s">
        <v>10</v>
      </c>
      <c r="D11" s="70"/>
      <c r="E11" s="70"/>
      <c r="F11" s="71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ht="17.5" customHeight="1" thickBot="1" x14ac:dyDescent="0.35">
      <c r="A12" s="13"/>
      <c r="B12" s="21" t="s">
        <v>11</v>
      </c>
      <c r="C12" s="56"/>
      <c r="D12" s="70"/>
      <c r="E12" s="70"/>
      <c r="F12" s="71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ht="17.5" customHeight="1" thickBot="1" x14ac:dyDescent="0.35">
      <c r="A13" s="13"/>
      <c r="B13" s="22" t="s">
        <v>12</v>
      </c>
      <c r="C13" s="56">
        <v>3</v>
      </c>
      <c r="D13" s="70"/>
      <c r="E13" s="70"/>
      <c r="F13" s="71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ht="17.5" customHeight="1" thickBot="1" x14ac:dyDescent="0.35">
      <c r="A14" s="13"/>
      <c r="B14" s="22" t="s">
        <v>13</v>
      </c>
      <c r="C14" s="56">
        <v>15</v>
      </c>
      <c r="D14" s="70"/>
      <c r="E14" s="70"/>
      <c r="F14" s="71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ht="17.5" customHeight="1" thickBot="1" x14ac:dyDescent="0.35">
      <c r="A15" s="13"/>
      <c r="B15" s="22" t="s">
        <v>14</v>
      </c>
      <c r="C15" s="56">
        <v>78</v>
      </c>
      <c r="D15" s="70"/>
      <c r="E15" s="70"/>
      <c r="F15" s="71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ht="17.5" customHeight="1" thickBot="1" x14ac:dyDescent="0.35">
      <c r="A16" s="13"/>
      <c r="B16" s="22" t="s">
        <v>15</v>
      </c>
      <c r="C16" s="56">
        <v>410</v>
      </c>
      <c r="D16" s="70"/>
      <c r="E16" s="70"/>
      <c r="F16" s="71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ht="17.5" customHeight="1" thickBot="1" x14ac:dyDescent="0.35">
      <c r="A17" s="13"/>
      <c r="B17" s="22" t="s">
        <v>16</v>
      </c>
      <c r="C17" s="56">
        <v>1055</v>
      </c>
      <c r="D17" s="70"/>
      <c r="E17" s="70"/>
      <c r="F17" s="71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ht="17.5" customHeight="1" thickBot="1" x14ac:dyDescent="0.35">
      <c r="A18" s="13"/>
      <c r="B18" s="22"/>
      <c r="C18" s="80"/>
      <c r="D18" s="99"/>
      <c r="E18" s="99"/>
      <c r="F18" s="100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ht="17.5" customHeight="1" thickBot="1" x14ac:dyDescent="0.35">
      <c r="A19" s="13"/>
      <c r="B19" s="23" t="s">
        <v>17</v>
      </c>
      <c r="C19" s="36">
        <v>2019</v>
      </c>
      <c r="D19" s="1">
        <v>2020</v>
      </c>
      <c r="E19" s="4">
        <v>2021</v>
      </c>
      <c r="F19" s="37">
        <v>2022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ht="17.5" customHeight="1" thickBot="1" x14ac:dyDescent="0.35">
      <c r="A20" s="13"/>
      <c r="B20" s="22" t="s">
        <v>18</v>
      </c>
      <c r="C20" s="38">
        <v>45518</v>
      </c>
      <c r="D20" s="2">
        <v>43982</v>
      </c>
      <c r="E20" s="14">
        <v>43429</v>
      </c>
      <c r="F20" s="39">
        <v>42852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ht="17.5" customHeight="1" thickBot="1" x14ac:dyDescent="0.35">
      <c r="A21" s="13"/>
      <c r="B21" s="22" t="s">
        <v>19</v>
      </c>
      <c r="C21" s="38">
        <v>23414</v>
      </c>
      <c r="D21" s="15">
        <v>22585</v>
      </c>
      <c r="E21" s="14">
        <v>22288</v>
      </c>
      <c r="F21" s="39">
        <v>21981</v>
      </c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ht="17.5" customHeight="1" thickBot="1" x14ac:dyDescent="0.35">
      <c r="A22" s="13"/>
      <c r="B22" s="22" t="s">
        <v>20</v>
      </c>
      <c r="C22" s="38">
        <v>22104</v>
      </c>
      <c r="D22" s="15">
        <v>21397</v>
      </c>
      <c r="E22" s="14">
        <v>21141</v>
      </c>
      <c r="F22" s="39">
        <v>20871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ht="17.5" customHeight="1" thickBot="1" x14ac:dyDescent="0.35">
      <c r="A23" s="13"/>
      <c r="B23" s="22" t="s">
        <v>21</v>
      </c>
      <c r="C23" s="38">
        <v>33</v>
      </c>
      <c r="D23" s="2">
        <v>19.899999999999999</v>
      </c>
      <c r="E23" s="2">
        <v>19.7</v>
      </c>
      <c r="F23" s="40">
        <v>19.399999999999999</v>
      </c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ht="17.5" customHeight="1" thickBot="1" x14ac:dyDescent="0.35">
      <c r="A24" s="13"/>
      <c r="B24" s="23" t="s">
        <v>22</v>
      </c>
      <c r="C24" s="56"/>
      <c r="D24" s="57"/>
      <c r="E24" s="57"/>
      <c r="F24" s="5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ht="17.5" customHeight="1" thickBot="1" x14ac:dyDescent="0.35">
      <c r="A25" s="13"/>
      <c r="B25" s="22" t="s">
        <v>23</v>
      </c>
      <c r="C25" s="56">
        <v>11.5</v>
      </c>
      <c r="D25" s="70"/>
      <c r="E25" s="70"/>
      <c r="F25" s="71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ht="17.5" customHeight="1" thickBot="1" x14ac:dyDescent="0.35">
      <c r="A26" s="13"/>
      <c r="B26" s="22" t="s">
        <v>24</v>
      </c>
      <c r="C26" s="56">
        <v>14</v>
      </c>
      <c r="D26" s="70"/>
      <c r="E26" s="70"/>
      <c r="F26" s="71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ht="17.5" customHeight="1" thickBot="1" x14ac:dyDescent="0.35">
      <c r="A27" s="13"/>
      <c r="B27" s="23" t="s">
        <v>25</v>
      </c>
      <c r="C27" s="56"/>
      <c r="D27" s="57"/>
      <c r="E27" s="57"/>
      <c r="F27" s="5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 ht="17.5" customHeight="1" thickBot="1" x14ac:dyDescent="0.35">
      <c r="A28" s="13"/>
      <c r="B28" s="21" t="s">
        <v>26</v>
      </c>
      <c r="C28" s="36">
        <v>2018</v>
      </c>
      <c r="D28" s="1">
        <v>2019</v>
      </c>
      <c r="E28" s="1">
        <v>2020</v>
      </c>
      <c r="F28" s="45">
        <v>2021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 ht="17.5" customHeight="1" thickBot="1" x14ac:dyDescent="0.35">
      <c r="A29" s="13"/>
      <c r="B29" s="22" t="s">
        <v>27</v>
      </c>
      <c r="C29" s="38">
        <v>2</v>
      </c>
      <c r="D29" s="2">
        <v>2</v>
      </c>
      <c r="E29" s="2">
        <v>2</v>
      </c>
      <c r="F29" s="40">
        <v>2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ht="17.5" customHeight="1" thickBot="1" x14ac:dyDescent="0.35">
      <c r="A30" s="13"/>
      <c r="B30" s="22" t="s">
        <v>28</v>
      </c>
      <c r="C30" s="38">
        <v>7</v>
      </c>
      <c r="D30" s="2">
        <v>4</v>
      </c>
      <c r="E30" s="2">
        <v>5</v>
      </c>
      <c r="F30" s="40">
        <v>5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 ht="17.5" customHeight="1" thickBot="1" x14ac:dyDescent="0.35">
      <c r="A31" s="13"/>
      <c r="B31" s="22" t="s">
        <v>29</v>
      </c>
      <c r="C31" s="38">
        <v>18</v>
      </c>
      <c r="D31" s="3">
        <v>18</v>
      </c>
      <c r="E31" s="2">
        <v>18</v>
      </c>
      <c r="F31" s="40">
        <v>19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17.5" customHeight="1" thickBot="1" x14ac:dyDescent="0.35">
      <c r="A32" s="13"/>
      <c r="B32" s="22" t="s">
        <v>30</v>
      </c>
      <c r="C32" s="38">
        <v>5</v>
      </c>
      <c r="D32" s="2">
        <v>5</v>
      </c>
      <c r="E32" s="2">
        <v>5</v>
      </c>
      <c r="F32" s="40">
        <v>5</v>
      </c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17.5" customHeight="1" thickBot="1" x14ac:dyDescent="0.35">
      <c r="A33" s="13"/>
      <c r="B33" s="22" t="s">
        <v>31</v>
      </c>
      <c r="C33" s="38">
        <v>13</v>
      </c>
      <c r="D33" s="2">
        <v>14</v>
      </c>
      <c r="E33" s="2">
        <v>14</v>
      </c>
      <c r="F33" s="40">
        <v>15</v>
      </c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7.5" customHeight="1" thickBot="1" x14ac:dyDescent="0.35">
      <c r="A34" s="13"/>
      <c r="B34" s="22" t="s">
        <v>32</v>
      </c>
      <c r="C34" s="38">
        <v>51</v>
      </c>
      <c r="D34" s="2">
        <v>51</v>
      </c>
      <c r="E34" s="2">
        <v>51</v>
      </c>
      <c r="F34" s="40">
        <v>51</v>
      </c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7.5" customHeight="1" thickBot="1" x14ac:dyDescent="0.35">
      <c r="A35" s="13"/>
      <c r="B35" s="22" t="s">
        <v>33</v>
      </c>
      <c r="C35" s="38">
        <v>49</v>
      </c>
      <c r="D35" s="2">
        <v>49</v>
      </c>
      <c r="E35" s="2">
        <v>49</v>
      </c>
      <c r="F35" s="40">
        <v>49</v>
      </c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7.5" customHeight="1" thickBot="1" x14ac:dyDescent="0.35">
      <c r="A36" s="13"/>
      <c r="B36" s="22" t="s">
        <v>34</v>
      </c>
      <c r="C36" s="38">
        <v>2</v>
      </c>
      <c r="D36" s="2">
        <v>2</v>
      </c>
      <c r="E36" s="2">
        <v>2</v>
      </c>
      <c r="F36" s="40">
        <v>2</v>
      </c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7.5" customHeight="1" thickBot="1" x14ac:dyDescent="0.35">
      <c r="A37" s="13"/>
      <c r="B37" s="22" t="s">
        <v>35</v>
      </c>
      <c r="C37" s="38">
        <v>14</v>
      </c>
      <c r="D37" s="2">
        <v>10</v>
      </c>
      <c r="E37" s="2">
        <v>10</v>
      </c>
      <c r="F37" s="40">
        <v>11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7.5" customHeight="1" thickBot="1" x14ac:dyDescent="0.35">
      <c r="A38" s="13"/>
      <c r="B38" s="24" t="s">
        <v>36</v>
      </c>
      <c r="C38" s="56"/>
      <c r="D38" s="57"/>
      <c r="E38" s="57"/>
      <c r="F38" s="5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17.5" customHeight="1" thickBot="1" x14ac:dyDescent="0.35">
      <c r="A39" s="13"/>
      <c r="B39" s="21" t="s">
        <v>37</v>
      </c>
      <c r="C39" s="36">
        <v>2018</v>
      </c>
      <c r="D39" s="1">
        <v>2019</v>
      </c>
      <c r="E39" s="1">
        <v>2020</v>
      </c>
      <c r="F39" s="45">
        <v>2021</v>
      </c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7.5" customHeight="1" thickBot="1" x14ac:dyDescent="0.35">
      <c r="A40" s="13"/>
      <c r="B40" s="22" t="s">
        <v>38</v>
      </c>
      <c r="C40" s="38">
        <v>14</v>
      </c>
      <c r="D40" s="16">
        <v>15</v>
      </c>
      <c r="E40" s="2">
        <v>15</v>
      </c>
      <c r="F40" s="40">
        <v>16</v>
      </c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17.5" customHeight="1" thickBot="1" x14ac:dyDescent="0.35">
      <c r="A41" s="13"/>
      <c r="B41" s="22" t="s">
        <v>39</v>
      </c>
      <c r="C41" s="38">
        <v>3</v>
      </c>
      <c r="D41" s="16">
        <v>4</v>
      </c>
      <c r="E41" s="2">
        <v>4</v>
      </c>
      <c r="F41" s="40">
        <v>4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17.5" customHeight="1" thickBot="1" x14ac:dyDescent="0.35">
      <c r="A42" s="13"/>
      <c r="B42" s="22" t="s">
        <v>40</v>
      </c>
      <c r="C42" s="38">
        <v>9</v>
      </c>
      <c r="D42" s="2">
        <v>9</v>
      </c>
      <c r="E42" s="2">
        <v>9</v>
      </c>
      <c r="F42" s="40">
        <v>9</v>
      </c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17.5" customHeight="1" thickBot="1" x14ac:dyDescent="0.35">
      <c r="A43" s="13"/>
      <c r="B43" s="22" t="s">
        <v>41</v>
      </c>
      <c r="C43" s="38">
        <v>0</v>
      </c>
      <c r="D43" s="2">
        <v>0</v>
      </c>
      <c r="E43" s="2">
        <v>2</v>
      </c>
      <c r="F43" s="40">
        <v>2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17.5" customHeight="1" thickBot="1" x14ac:dyDescent="0.35">
      <c r="A44" s="13"/>
      <c r="B44" s="22" t="s">
        <v>42</v>
      </c>
      <c r="C44" s="38">
        <v>71</v>
      </c>
      <c r="D44" s="2">
        <v>76</v>
      </c>
      <c r="E44" s="2">
        <v>76</v>
      </c>
      <c r="F44" s="40">
        <v>80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17.5" customHeight="1" thickBot="1" x14ac:dyDescent="0.35">
      <c r="A45" s="13"/>
      <c r="B45" s="22" t="s">
        <v>43</v>
      </c>
      <c r="C45" s="38">
        <v>69</v>
      </c>
      <c r="D45" s="2">
        <v>45</v>
      </c>
      <c r="E45" s="2">
        <v>45</v>
      </c>
      <c r="F45" s="40">
        <v>61</v>
      </c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ht="17.5" customHeight="1" thickBot="1" x14ac:dyDescent="0.35">
      <c r="A46" s="13"/>
      <c r="B46" s="22"/>
      <c r="C46" s="56"/>
      <c r="D46" s="57"/>
      <c r="E46" s="57"/>
      <c r="F46" s="5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ht="17.5" customHeight="1" thickBot="1" x14ac:dyDescent="0.35">
      <c r="A47" s="13"/>
      <c r="B47" s="25" t="s">
        <v>44</v>
      </c>
      <c r="C47" s="65">
        <v>2020</v>
      </c>
      <c r="D47" s="78"/>
      <c r="E47" s="79">
        <v>2021</v>
      </c>
      <c r="F47" s="71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17.5" customHeight="1" thickBot="1" x14ac:dyDescent="0.35">
      <c r="A48" s="13"/>
      <c r="B48" s="26" t="s">
        <v>45</v>
      </c>
      <c r="C48" s="56">
        <v>2735</v>
      </c>
      <c r="D48" s="78"/>
      <c r="E48" s="72">
        <v>2734</v>
      </c>
      <c r="F48" s="71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ht="17.5" customHeight="1" thickBot="1" x14ac:dyDescent="0.35">
      <c r="A49" s="13"/>
      <c r="B49" s="26" t="s">
        <v>46</v>
      </c>
      <c r="C49" s="56">
        <v>110</v>
      </c>
      <c r="D49" s="78"/>
      <c r="E49" s="72">
        <v>110</v>
      </c>
      <c r="F49" s="71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 ht="17.5" customHeight="1" thickBot="1" x14ac:dyDescent="0.35">
      <c r="A50" s="13"/>
      <c r="B50" s="26" t="s">
        <v>47</v>
      </c>
      <c r="C50" s="56">
        <v>13157</v>
      </c>
      <c r="D50" s="78"/>
      <c r="E50" s="72">
        <v>12500</v>
      </c>
      <c r="F50" s="71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6" ht="17.5" customHeight="1" thickBot="1" x14ac:dyDescent="0.35">
      <c r="A51" s="13"/>
      <c r="B51" s="26" t="s">
        <v>48</v>
      </c>
      <c r="C51" s="56">
        <v>1.4</v>
      </c>
      <c r="D51" s="78"/>
      <c r="E51" s="72">
        <v>1.3</v>
      </c>
      <c r="F51" s="71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 ht="17.5" customHeight="1" thickBot="1" x14ac:dyDescent="0.35">
      <c r="A52" s="13"/>
      <c r="B52" s="26" t="s">
        <v>49</v>
      </c>
      <c r="C52" s="56">
        <v>5</v>
      </c>
      <c r="D52" s="78"/>
      <c r="E52" s="72">
        <v>5</v>
      </c>
      <c r="F52" s="71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6" ht="17.5" customHeight="1" thickBot="1" x14ac:dyDescent="0.35">
      <c r="A53" s="13"/>
      <c r="B53" s="26" t="s">
        <v>50</v>
      </c>
      <c r="C53" s="56">
        <v>339.8</v>
      </c>
      <c r="D53" s="78"/>
      <c r="E53" s="72">
        <v>394.8</v>
      </c>
      <c r="F53" s="71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spans="1:26" ht="17.5" customHeight="1" thickBot="1" x14ac:dyDescent="0.35">
      <c r="A54" s="13"/>
      <c r="B54" s="26" t="s">
        <v>51</v>
      </c>
      <c r="C54" s="56">
        <v>1</v>
      </c>
      <c r="D54" s="78"/>
      <c r="E54" s="72">
        <v>3.7</v>
      </c>
      <c r="F54" s="71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spans="1:26" ht="17.5" customHeight="1" thickBot="1" x14ac:dyDescent="0.35">
      <c r="A55" s="13"/>
      <c r="B55" s="26" t="s">
        <v>52</v>
      </c>
      <c r="C55" s="74">
        <v>24</v>
      </c>
      <c r="D55" s="75"/>
      <c r="E55" s="76">
        <v>26.8</v>
      </c>
      <c r="F55" s="77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spans="1:26" ht="17.5" customHeight="1" thickBot="1" x14ac:dyDescent="0.35">
      <c r="A56" s="13"/>
      <c r="B56" s="21" t="s">
        <v>53</v>
      </c>
      <c r="C56" s="65">
        <v>2019</v>
      </c>
      <c r="D56" s="66"/>
      <c r="E56" s="46">
        <v>2020</v>
      </c>
      <c r="F56" s="47">
        <v>2021</v>
      </c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spans="1:26" ht="26" customHeight="1" thickBot="1" x14ac:dyDescent="0.35">
      <c r="A57" s="13"/>
      <c r="B57" s="27" t="s">
        <v>54</v>
      </c>
      <c r="C57" s="56">
        <v>99</v>
      </c>
      <c r="D57" s="67"/>
      <c r="E57" s="43">
        <v>98</v>
      </c>
      <c r="F57" s="44">
        <v>98</v>
      </c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spans="1:26" ht="17.5" customHeight="1" thickBot="1" x14ac:dyDescent="0.35">
      <c r="A58" s="13"/>
      <c r="B58" s="26" t="s">
        <v>55</v>
      </c>
      <c r="C58" s="56">
        <v>97.5</v>
      </c>
      <c r="D58" s="67"/>
      <c r="E58" s="43">
        <v>98</v>
      </c>
      <c r="F58" s="44">
        <v>99.5</v>
      </c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spans="1:26" ht="17.5" customHeight="1" thickBot="1" x14ac:dyDescent="0.35">
      <c r="A59" s="13"/>
      <c r="B59" s="26" t="s">
        <v>56</v>
      </c>
      <c r="C59" s="56">
        <v>98</v>
      </c>
      <c r="D59" s="67"/>
      <c r="E59" s="43">
        <v>98</v>
      </c>
      <c r="F59" s="44">
        <v>98.5</v>
      </c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spans="1:26" ht="17.5" customHeight="1" thickBot="1" x14ac:dyDescent="0.35">
      <c r="A60" s="13"/>
      <c r="B60" s="23" t="s">
        <v>57</v>
      </c>
      <c r="C60" s="56"/>
      <c r="D60" s="57"/>
      <c r="E60" s="57"/>
      <c r="F60" s="5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spans="1:26" ht="26" customHeight="1" thickBot="1" x14ac:dyDescent="0.35">
      <c r="A61" s="13"/>
      <c r="B61" s="21" t="s">
        <v>58</v>
      </c>
      <c r="C61" s="65">
        <v>2019</v>
      </c>
      <c r="D61" s="66"/>
      <c r="E61" s="46">
        <v>2020</v>
      </c>
      <c r="F61" s="47">
        <v>2021</v>
      </c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spans="1:26" ht="17.5" customHeight="1" thickBot="1" x14ac:dyDescent="0.35">
      <c r="A62" s="13"/>
      <c r="B62" s="22" t="s">
        <v>59</v>
      </c>
      <c r="C62" s="56">
        <v>2</v>
      </c>
      <c r="D62" s="67"/>
      <c r="E62" s="43">
        <v>1</v>
      </c>
      <c r="F62" s="44">
        <v>1</v>
      </c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6" ht="17.5" customHeight="1" thickBot="1" x14ac:dyDescent="0.35">
      <c r="A63" s="13"/>
      <c r="B63" s="22" t="s">
        <v>60</v>
      </c>
      <c r="C63" s="56">
        <v>3</v>
      </c>
      <c r="D63" s="67"/>
      <c r="E63" s="43">
        <v>7</v>
      </c>
      <c r="F63" s="44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spans="1:26" ht="17.5" customHeight="1" thickBot="1" x14ac:dyDescent="0.35">
      <c r="A64" s="13"/>
      <c r="B64" s="22" t="s">
        <v>61</v>
      </c>
      <c r="C64" s="56">
        <v>4</v>
      </c>
      <c r="D64" s="67"/>
      <c r="E64" s="43">
        <v>5</v>
      </c>
      <c r="F64" s="44">
        <v>6</v>
      </c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spans="1:26" ht="17.5" customHeight="1" thickBot="1" x14ac:dyDescent="0.35">
      <c r="A65" s="13"/>
      <c r="B65" s="22" t="s">
        <v>62</v>
      </c>
      <c r="C65" s="56">
        <v>7</v>
      </c>
      <c r="D65" s="67"/>
      <c r="E65" s="43">
        <v>6</v>
      </c>
      <c r="F65" s="44">
        <v>5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spans="1:26" ht="17.5" customHeight="1" thickBot="1" x14ac:dyDescent="0.35">
      <c r="A66" s="13"/>
      <c r="B66" s="22" t="s">
        <v>63</v>
      </c>
      <c r="C66" s="56">
        <v>9</v>
      </c>
      <c r="D66" s="67"/>
      <c r="E66" s="43">
        <v>8</v>
      </c>
      <c r="F66" s="44">
        <v>8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spans="1:26" ht="17.5" customHeight="1" thickBot="1" x14ac:dyDescent="0.35">
      <c r="A67" s="13"/>
      <c r="B67" s="22" t="s">
        <v>64</v>
      </c>
      <c r="C67" s="56">
        <v>34</v>
      </c>
      <c r="D67" s="67"/>
      <c r="E67" s="43">
        <v>36</v>
      </c>
      <c r="F67" s="44">
        <v>34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spans="1:26" ht="17.5" customHeight="1" thickBot="1" x14ac:dyDescent="0.35">
      <c r="A68" s="13"/>
      <c r="B68" s="22" t="s">
        <v>65</v>
      </c>
      <c r="C68" s="56">
        <v>3</v>
      </c>
      <c r="D68" s="67"/>
      <c r="E68" s="43">
        <v>3</v>
      </c>
      <c r="F68" s="44">
        <v>3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1:26" ht="17.5" customHeight="1" thickBot="1" x14ac:dyDescent="0.35">
      <c r="A69" s="13"/>
      <c r="B69" s="22" t="s">
        <v>66</v>
      </c>
      <c r="C69" s="56">
        <v>27</v>
      </c>
      <c r="D69" s="67"/>
      <c r="E69" s="43">
        <v>30</v>
      </c>
      <c r="F69" s="44">
        <v>30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spans="1:26" ht="17.5" customHeight="1" thickBot="1" x14ac:dyDescent="0.35">
      <c r="A70" s="13"/>
      <c r="B70" s="22" t="s">
        <v>67</v>
      </c>
      <c r="C70" s="56">
        <v>19</v>
      </c>
      <c r="D70" s="67"/>
      <c r="E70" s="43">
        <v>45</v>
      </c>
      <c r="F70" s="44">
        <v>47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spans="1:26" ht="17.5" customHeight="1" thickBot="1" x14ac:dyDescent="0.35">
      <c r="A71" s="13"/>
      <c r="B71" s="22" t="s">
        <v>145</v>
      </c>
      <c r="C71" s="56">
        <v>2</v>
      </c>
      <c r="D71" s="67"/>
      <c r="E71" s="43">
        <v>1</v>
      </c>
      <c r="F71" s="44">
        <v>1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spans="1:26" ht="27.5" customHeight="1" thickBot="1" x14ac:dyDescent="0.35">
      <c r="A72" s="13"/>
      <c r="B72" s="21" t="s">
        <v>68</v>
      </c>
      <c r="C72" s="65">
        <v>2020</v>
      </c>
      <c r="D72" s="78"/>
      <c r="E72" s="79">
        <v>2021</v>
      </c>
      <c r="F72" s="71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1:26" ht="17.5" customHeight="1" thickBot="1" x14ac:dyDescent="0.35">
      <c r="A73" s="13"/>
      <c r="B73" s="22" t="s">
        <v>69</v>
      </c>
      <c r="C73" s="56">
        <v>10105</v>
      </c>
      <c r="D73" s="78"/>
      <c r="E73" s="72">
        <v>10100</v>
      </c>
      <c r="F73" s="71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spans="1:26" ht="17.5" customHeight="1" thickBot="1" x14ac:dyDescent="0.35">
      <c r="A74" s="13"/>
      <c r="B74" s="22" t="s">
        <v>19</v>
      </c>
      <c r="C74" s="56">
        <v>4781</v>
      </c>
      <c r="D74" s="78"/>
      <c r="E74" s="72">
        <v>4779</v>
      </c>
      <c r="F74" s="71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spans="1:26" ht="17.5" customHeight="1" thickBot="1" x14ac:dyDescent="0.35">
      <c r="A75" s="13"/>
      <c r="B75" s="22" t="s">
        <v>20</v>
      </c>
      <c r="C75" s="56">
        <v>5324</v>
      </c>
      <c r="D75" s="78"/>
      <c r="E75" s="72">
        <v>5321</v>
      </c>
      <c r="F75" s="71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spans="1:26" ht="17.5" customHeight="1" thickBot="1" x14ac:dyDescent="0.35">
      <c r="A76" s="13"/>
      <c r="B76" s="22" t="s">
        <v>70</v>
      </c>
      <c r="C76" s="56">
        <v>735</v>
      </c>
      <c r="D76" s="78"/>
      <c r="E76" s="72">
        <v>763</v>
      </c>
      <c r="F76" s="71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spans="1:26" ht="17.5" customHeight="1" thickBot="1" x14ac:dyDescent="0.35">
      <c r="A77" s="13"/>
      <c r="B77" s="22" t="s">
        <v>19</v>
      </c>
      <c r="C77" s="56">
        <v>467</v>
      </c>
      <c r="D77" s="78"/>
      <c r="E77" s="72">
        <v>501</v>
      </c>
      <c r="F77" s="71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spans="1:26" ht="17.5" customHeight="1" thickBot="1" x14ac:dyDescent="0.35">
      <c r="A78" s="13"/>
      <c r="B78" s="22" t="s">
        <v>20</v>
      </c>
      <c r="C78" s="56">
        <v>268</v>
      </c>
      <c r="D78" s="78"/>
      <c r="E78" s="72">
        <v>262</v>
      </c>
      <c r="F78" s="71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spans="1:26" ht="17.5" customHeight="1" thickBot="1" x14ac:dyDescent="0.35">
      <c r="A79" s="13"/>
      <c r="B79" s="22" t="s">
        <v>71</v>
      </c>
      <c r="C79" s="56">
        <v>13.74</v>
      </c>
      <c r="D79" s="78"/>
      <c r="E79" s="72">
        <v>13.23</v>
      </c>
      <c r="F79" s="71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spans="1:26" ht="17.5" customHeight="1" thickBot="1" x14ac:dyDescent="0.35">
      <c r="A80" s="13"/>
      <c r="B80" s="22" t="s">
        <v>67</v>
      </c>
      <c r="C80" s="56">
        <v>56</v>
      </c>
      <c r="D80" s="78"/>
      <c r="E80" s="72">
        <v>57</v>
      </c>
      <c r="F80" s="71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1:26" ht="17.5" customHeight="1" thickBot="1" x14ac:dyDescent="0.35">
      <c r="A81" s="13"/>
      <c r="B81" s="22" t="s">
        <v>19</v>
      </c>
      <c r="C81" s="56">
        <v>5</v>
      </c>
      <c r="D81" s="78"/>
      <c r="E81" s="72">
        <v>5</v>
      </c>
      <c r="F81" s="71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1:26" ht="17.5" customHeight="1" thickBot="1" x14ac:dyDescent="0.35">
      <c r="A82" s="13"/>
      <c r="B82" s="22" t="s">
        <v>20</v>
      </c>
      <c r="C82" s="56">
        <v>51</v>
      </c>
      <c r="D82" s="78"/>
      <c r="E82" s="72">
        <v>52</v>
      </c>
      <c r="F82" s="71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1:26" ht="17.5" customHeight="1" thickBot="1" x14ac:dyDescent="0.35">
      <c r="A83" s="13"/>
      <c r="B83" s="22" t="s">
        <v>72</v>
      </c>
      <c r="C83" s="56">
        <f>C84+C85</f>
        <v>846</v>
      </c>
      <c r="D83" s="78"/>
      <c r="E83" s="72">
        <v>945</v>
      </c>
      <c r="F83" s="71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 ht="17.5" customHeight="1" thickBot="1" x14ac:dyDescent="0.35">
      <c r="A84" s="13"/>
      <c r="B84" s="22" t="s">
        <v>19</v>
      </c>
      <c r="C84" s="56">
        <v>430</v>
      </c>
      <c r="D84" s="78"/>
      <c r="E84" s="72">
        <v>470</v>
      </c>
      <c r="F84" s="71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 ht="17.5" customHeight="1" thickBot="1" x14ac:dyDescent="0.35">
      <c r="A85" s="13"/>
      <c r="B85" s="22" t="s">
        <v>20</v>
      </c>
      <c r="C85" s="56">
        <v>416</v>
      </c>
      <c r="D85" s="78"/>
      <c r="E85" s="72">
        <v>475</v>
      </c>
      <c r="F85" s="71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1:26" ht="17.5" customHeight="1" thickBot="1" x14ac:dyDescent="0.35">
      <c r="A86" s="13"/>
      <c r="B86" s="23" t="s">
        <v>73</v>
      </c>
      <c r="C86" s="56"/>
      <c r="D86" s="57"/>
      <c r="E86" s="57"/>
      <c r="F86" s="5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spans="1:26" ht="17.5" customHeight="1" thickBot="1" x14ac:dyDescent="0.35">
      <c r="A87" s="13"/>
      <c r="B87" s="21" t="s">
        <v>74</v>
      </c>
      <c r="C87" s="65">
        <v>2021</v>
      </c>
      <c r="D87" s="70"/>
      <c r="E87" s="70"/>
      <c r="F87" s="71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spans="1:26" ht="17.5" customHeight="1" thickBot="1" x14ac:dyDescent="0.35">
      <c r="A88" s="13"/>
      <c r="B88" s="22" t="s">
        <v>75</v>
      </c>
      <c r="C88" s="56">
        <f>3273.568+199.548+965+175.21+673.142</f>
        <v>5286.4679999999998</v>
      </c>
      <c r="D88" s="70"/>
      <c r="E88" s="70"/>
      <c r="F88" s="71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spans="1:26" ht="17.5" customHeight="1" thickBot="1" x14ac:dyDescent="0.35">
      <c r="A89" s="13"/>
      <c r="B89" s="22" t="s">
        <v>76</v>
      </c>
      <c r="C89" s="56">
        <f>6266.184+445.719+1256.22+1908.76+7279.178</f>
        <v>17156.061000000002</v>
      </c>
      <c r="D89" s="70"/>
      <c r="E89" s="70"/>
      <c r="F89" s="71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spans="1:26" ht="17.5" customHeight="1" thickBot="1" x14ac:dyDescent="0.35">
      <c r="A90" s="13"/>
      <c r="B90" s="22" t="s">
        <v>77</v>
      </c>
      <c r="C90" s="56">
        <f>254.36+45+20.12+0</f>
        <v>319.48</v>
      </c>
      <c r="D90" s="70"/>
      <c r="E90" s="70"/>
      <c r="F90" s="71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spans="1:26" ht="17.5" customHeight="1" thickBot="1" x14ac:dyDescent="0.35">
      <c r="A91" s="13"/>
      <c r="B91" s="22"/>
      <c r="C91" s="65">
        <v>2020</v>
      </c>
      <c r="D91" s="78"/>
      <c r="E91" s="79">
        <v>2021</v>
      </c>
      <c r="F91" s="71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spans="1:26" ht="17.5" customHeight="1" thickBot="1" x14ac:dyDescent="0.35">
      <c r="A92" s="13"/>
      <c r="B92" s="22" t="s">
        <v>120</v>
      </c>
      <c r="C92" s="56">
        <v>237</v>
      </c>
      <c r="D92" s="78"/>
      <c r="E92" s="72">
        <v>239</v>
      </c>
      <c r="F92" s="71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spans="1:26" ht="17.5" customHeight="1" thickBot="1" x14ac:dyDescent="0.35">
      <c r="A93" s="13"/>
      <c r="B93" s="22" t="s">
        <v>121</v>
      </c>
      <c r="C93" s="56">
        <v>281.60000000000002</v>
      </c>
      <c r="D93" s="78"/>
      <c r="E93" s="72">
        <v>282.60000000000002</v>
      </c>
      <c r="F93" s="71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spans="1:26" ht="17.5" customHeight="1" thickBot="1" x14ac:dyDescent="0.35">
      <c r="A94" s="13"/>
      <c r="B94" s="22" t="s">
        <v>79</v>
      </c>
      <c r="C94" s="56">
        <v>276</v>
      </c>
      <c r="D94" s="78"/>
      <c r="E94" s="72">
        <v>256</v>
      </c>
      <c r="F94" s="71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spans="1:26" ht="17.5" customHeight="1" thickBot="1" x14ac:dyDescent="0.35">
      <c r="A95" s="13"/>
      <c r="B95" s="22" t="s">
        <v>80</v>
      </c>
      <c r="C95" s="56">
        <v>18</v>
      </c>
      <c r="D95" s="78"/>
      <c r="E95" s="72">
        <v>18</v>
      </c>
      <c r="F95" s="71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spans="1:26" ht="17.5" customHeight="1" thickBot="1" x14ac:dyDescent="0.35">
      <c r="A96" s="13"/>
      <c r="B96" s="22" t="s">
        <v>122</v>
      </c>
      <c r="C96" s="56">
        <v>4</v>
      </c>
      <c r="D96" s="78"/>
      <c r="E96" s="72">
        <v>15</v>
      </c>
      <c r="F96" s="71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spans="1:26" ht="17.5" hidden="1" customHeight="1" thickBot="1" x14ac:dyDescent="0.35">
      <c r="A97" s="13"/>
      <c r="B97" s="22" t="s">
        <v>81</v>
      </c>
      <c r="C97" s="56" t="s">
        <v>78</v>
      </c>
      <c r="D97" s="78"/>
      <c r="E97" s="72" t="s">
        <v>78</v>
      </c>
      <c r="F97" s="71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spans="1:26" ht="17.5" hidden="1" customHeight="1" thickBot="1" x14ac:dyDescent="0.35">
      <c r="A98" s="13"/>
      <c r="B98" s="22" t="s">
        <v>82</v>
      </c>
      <c r="C98" s="56" t="s">
        <v>78</v>
      </c>
      <c r="D98" s="78"/>
      <c r="E98" s="72" t="s">
        <v>78</v>
      </c>
      <c r="F98" s="71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spans="1:26" ht="17.5" hidden="1" customHeight="1" thickBot="1" x14ac:dyDescent="0.35">
      <c r="A99" s="13"/>
      <c r="B99" s="22" t="s">
        <v>83</v>
      </c>
      <c r="C99" s="56"/>
      <c r="D99" s="78"/>
      <c r="E99" s="72"/>
      <c r="F99" s="71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spans="1:26" ht="17.5" customHeight="1" thickBot="1" x14ac:dyDescent="0.35">
      <c r="A100" s="13"/>
      <c r="B100" s="21" t="s">
        <v>84</v>
      </c>
      <c r="C100" s="65">
        <v>2019</v>
      </c>
      <c r="D100" s="66"/>
      <c r="E100" s="46">
        <v>2020</v>
      </c>
      <c r="F100" s="47">
        <v>2021</v>
      </c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spans="1:26" ht="17.5" customHeight="1" thickBot="1" x14ac:dyDescent="0.35">
      <c r="A101" s="13"/>
      <c r="B101" s="22" t="s">
        <v>85</v>
      </c>
      <c r="C101" s="56">
        <v>19</v>
      </c>
      <c r="D101" s="67"/>
      <c r="E101" s="43">
        <v>19</v>
      </c>
      <c r="F101" s="44">
        <v>19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spans="1:26" ht="17.5" customHeight="1" thickBot="1" x14ac:dyDescent="0.35">
      <c r="A102" s="13"/>
      <c r="B102" s="21" t="s">
        <v>86</v>
      </c>
      <c r="C102" s="65"/>
      <c r="D102" s="68"/>
      <c r="E102" s="68"/>
      <c r="F102" s="69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1:26" ht="17.5" customHeight="1" thickBot="1" x14ac:dyDescent="0.35">
      <c r="A103" s="13"/>
      <c r="B103" s="22" t="s">
        <v>87</v>
      </c>
      <c r="C103" s="56">
        <v>1</v>
      </c>
      <c r="D103" s="67"/>
      <c r="E103" s="43">
        <v>1</v>
      </c>
      <c r="F103" s="44">
        <v>1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spans="1:26" ht="17.5" customHeight="1" thickBot="1" x14ac:dyDescent="0.35">
      <c r="A104" s="13"/>
      <c r="B104" s="22" t="s">
        <v>88</v>
      </c>
      <c r="C104" s="56">
        <v>19</v>
      </c>
      <c r="D104" s="67"/>
      <c r="E104" s="43">
        <v>19</v>
      </c>
      <c r="F104" s="44">
        <v>19</v>
      </c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spans="1:26" ht="17.5" customHeight="1" thickBot="1" x14ac:dyDescent="0.35">
      <c r="A105" s="13"/>
      <c r="B105" s="22" t="s">
        <v>89</v>
      </c>
      <c r="C105" s="56">
        <v>1</v>
      </c>
      <c r="D105" s="67"/>
      <c r="E105" s="43">
        <v>1</v>
      </c>
      <c r="F105" s="44">
        <v>1</v>
      </c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spans="1:26" ht="17.5" customHeight="1" thickBot="1" x14ac:dyDescent="0.35">
      <c r="A106" s="13"/>
      <c r="B106" s="22" t="s">
        <v>90</v>
      </c>
      <c r="C106" s="56">
        <v>0</v>
      </c>
      <c r="D106" s="67"/>
      <c r="E106" s="43">
        <v>0</v>
      </c>
      <c r="F106" s="44">
        <v>0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spans="1:26" ht="17.5" customHeight="1" thickBot="1" x14ac:dyDescent="0.35">
      <c r="A107" s="13"/>
      <c r="B107" s="22" t="s">
        <v>91</v>
      </c>
      <c r="C107" s="56" t="s">
        <v>78</v>
      </c>
      <c r="D107" s="67"/>
      <c r="E107" s="43" t="s">
        <v>78</v>
      </c>
      <c r="F107" s="44">
        <v>49</v>
      </c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1:26" ht="17.5" customHeight="1" thickBot="1" x14ac:dyDescent="0.35">
      <c r="A108" s="13"/>
      <c r="B108" s="22" t="s">
        <v>92</v>
      </c>
      <c r="C108" s="56">
        <v>8</v>
      </c>
      <c r="D108" s="67"/>
      <c r="E108" s="43">
        <v>8</v>
      </c>
      <c r="F108" s="44">
        <v>8</v>
      </c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 ht="17.5" customHeight="1" thickBot="1" x14ac:dyDescent="0.35">
      <c r="A109" s="13"/>
      <c r="B109" s="21" t="s">
        <v>93</v>
      </c>
      <c r="C109" s="65">
        <v>2019</v>
      </c>
      <c r="D109" s="78"/>
      <c r="E109" s="46">
        <v>2020</v>
      </c>
      <c r="F109" s="47">
        <v>2021</v>
      </c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1:26" ht="17.5" customHeight="1" thickBot="1" x14ac:dyDescent="0.35">
      <c r="A110" s="13"/>
      <c r="B110" s="22" t="s">
        <v>94</v>
      </c>
      <c r="C110" s="56">
        <v>1</v>
      </c>
      <c r="D110" s="78"/>
      <c r="E110" s="43">
        <v>1</v>
      </c>
      <c r="F110" s="44">
        <v>1</v>
      </c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1:26" ht="17.5" customHeight="1" thickBot="1" x14ac:dyDescent="0.35">
      <c r="A111" s="13"/>
      <c r="B111" s="22" t="s">
        <v>95</v>
      </c>
      <c r="C111" s="56">
        <v>3</v>
      </c>
      <c r="D111" s="78"/>
      <c r="E111" s="43">
        <v>3</v>
      </c>
      <c r="F111" s="44">
        <v>3</v>
      </c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 ht="17.5" customHeight="1" thickBot="1" x14ac:dyDescent="0.35">
      <c r="A112" s="13"/>
      <c r="B112" s="22" t="s">
        <v>96</v>
      </c>
      <c r="C112" s="56">
        <v>13</v>
      </c>
      <c r="D112" s="78"/>
      <c r="E112" s="43">
        <v>13</v>
      </c>
      <c r="F112" s="44">
        <v>13</v>
      </c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 ht="17.5" customHeight="1" thickBot="1" x14ac:dyDescent="0.35">
      <c r="A113" s="13"/>
      <c r="B113" s="22" t="s">
        <v>97</v>
      </c>
      <c r="C113" s="80">
        <v>10457.959999999999</v>
      </c>
      <c r="D113" s="78"/>
      <c r="E113" s="43">
        <v>27557.79</v>
      </c>
      <c r="F113" s="44">
        <v>11177.81</v>
      </c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1:26" ht="17.5" customHeight="1" thickBot="1" x14ac:dyDescent="0.35">
      <c r="A114" s="13"/>
      <c r="B114" s="22" t="s">
        <v>98</v>
      </c>
      <c r="C114" s="56">
        <v>5</v>
      </c>
      <c r="D114" s="78"/>
      <c r="E114" s="43">
        <v>5</v>
      </c>
      <c r="F114" s="44">
        <v>5</v>
      </c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1:26" ht="17.5" customHeight="1" thickBot="1" x14ac:dyDescent="0.35">
      <c r="A115" s="13"/>
      <c r="B115" s="22" t="s">
        <v>99</v>
      </c>
      <c r="C115" s="56">
        <v>79.2</v>
      </c>
      <c r="D115" s="78"/>
      <c r="E115" s="43">
        <v>79.2</v>
      </c>
      <c r="F115" s="44">
        <v>79.2</v>
      </c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1:26" ht="17.5" customHeight="1" thickBot="1" x14ac:dyDescent="0.35">
      <c r="A116" s="13"/>
      <c r="B116" s="22" t="s">
        <v>100</v>
      </c>
      <c r="C116" s="56">
        <v>2</v>
      </c>
      <c r="D116" s="78"/>
      <c r="E116" s="43">
        <v>2</v>
      </c>
      <c r="F116" s="44">
        <v>2</v>
      </c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 ht="17.5" customHeight="1" thickBot="1" x14ac:dyDescent="0.35">
      <c r="A117" s="13"/>
      <c r="B117" s="23" t="s">
        <v>101</v>
      </c>
      <c r="C117" s="36">
        <v>2019</v>
      </c>
      <c r="D117" s="1">
        <v>2020</v>
      </c>
      <c r="E117" s="79">
        <v>2021</v>
      </c>
      <c r="F117" s="71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 ht="17.5" customHeight="1" thickBot="1" x14ac:dyDescent="0.35">
      <c r="A118" s="13"/>
      <c r="B118" s="22" t="s">
        <v>102</v>
      </c>
      <c r="C118" s="38">
        <v>69.8</v>
      </c>
      <c r="D118" s="5">
        <v>0.67800000000000005</v>
      </c>
      <c r="E118" s="72">
        <v>74.8</v>
      </c>
      <c r="F118" s="71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 ht="17.5" customHeight="1" thickBot="1" x14ac:dyDescent="0.35">
      <c r="A119" s="13"/>
      <c r="B119" s="22" t="s">
        <v>19</v>
      </c>
      <c r="C119" s="38">
        <v>1.4</v>
      </c>
      <c r="D119" s="5">
        <v>0.51200000000000001</v>
      </c>
      <c r="E119" s="72">
        <v>74.8</v>
      </c>
      <c r="F119" s="71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1:26" ht="17.5" customHeight="1" thickBot="1" x14ac:dyDescent="0.35">
      <c r="A120" s="13"/>
      <c r="B120" s="22" t="s">
        <v>20</v>
      </c>
      <c r="C120" s="38">
        <v>68.400000000000006</v>
      </c>
      <c r="D120" s="5">
        <v>0.48799999999999999</v>
      </c>
      <c r="E120" s="72">
        <v>74.7</v>
      </c>
      <c r="F120" s="71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1:26" ht="17.5" customHeight="1" thickBot="1" x14ac:dyDescent="0.35">
      <c r="A121" s="13"/>
      <c r="B121" s="22" t="s">
        <v>103</v>
      </c>
      <c r="C121" s="38" t="s">
        <v>78</v>
      </c>
      <c r="D121" s="6">
        <v>16660</v>
      </c>
      <c r="E121" s="73">
        <v>0.03</v>
      </c>
      <c r="F121" s="71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 ht="17.5" customHeight="1" thickBot="1" x14ac:dyDescent="0.35">
      <c r="A122" s="13"/>
      <c r="B122" s="22" t="s">
        <v>104</v>
      </c>
      <c r="C122" s="41">
        <v>0.74</v>
      </c>
      <c r="D122" s="5">
        <v>0.497</v>
      </c>
      <c r="E122" s="72">
        <v>62.8</v>
      </c>
      <c r="F122" s="71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1:26" ht="17.5" customHeight="1" thickBot="1" x14ac:dyDescent="0.35">
      <c r="A123" s="13"/>
      <c r="B123" s="22" t="s">
        <v>105</v>
      </c>
      <c r="C123" s="42">
        <v>1E-3</v>
      </c>
      <c r="D123" s="7">
        <v>0.05</v>
      </c>
      <c r="E123" s="73">
        <v>0.03</v>
      </c>
      <c r="F123" s="71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1:26" ht="17.5" customHeight="1" thickBot="1" x14ac:dyDescent="0.35">
      <c r="A124" s="13"/>
      <c r="B124" s="22" t="s">
        <v>106</v>
      </c>
      <c r="C124" s="42">
        <v>0.69799999999999995</v>
      </c>
      <c r="D124" s="5">
        <v>0.67800000000000005</v>
      </c>
      <c r="E124" s="72">
        <v>74.8</v>
      </c>
      <c r="F124" s="71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1:26" ht="17.5" customHeight="1" thickBot="1" x14ac:dyDescent="0.35">
      <c r="A125" s="13"/>
      <c r="B125" s="23" t="s">
        <v>107</v>
      </c>
      <c r="C125" s="65">
        <v>2021</v>
      </c>
      <c r="D125" s="70"/>
      <c r="E125" s="70"/>
      <c r="F125" s="71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spans="1:26" ht="17.5" customHeight="1" thickBot="1" x14ac:dyDescent="0.35">
      <c r="A126" s="13"/>
      <c r="B126" s="22" t="s">
        <v>123</v>
      </c>
      <c r="C126" s="56">
        <v>116.9</v>
      </c>
      <c r="D126" s="70"/>
      <c r="E126" s="70"/>
      <c r="F126" s="71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spans="1:26" ht="17.5" customHeight="1" thickBot="1" x14ac:dyDescent="0.35">
      <c r="A127" s="13"/>
      <c r="B127" s="28" t="s">
        <v>124</v>
      </c>
      <c r="C127" s="56">
        <v>16</v>
      </c>
      <c r="D127" s="70"/>
      <c r="E127" s="70"/>
      <c r="F127" s="71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spans="1:26" ht="17.5" customHeight="1" thickBot="1" x14ac:dyDescent="0.35">
      <c r="A128" s="13"/>
      <c r="B128" s="22" t="s">
        <v>108</v>
      </c>
      <c r="C128" s="56">
        <v>275.88</v>
      </c>
      <c r="D128" s="70"/>
      <c r="E128" s="70"/>
      <c r="F128" s="71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spans="1:26" ht="17.5" customHeight="1" thickBot="1" x14ac:dyDescent="0.35">
      <c r="A129" s="13"/>
      <c r="B129" s="22" t="s">
        <v>125</v>
      </c>
      <c r="C129" s="56">
        <v>6.6</v>
      </c>
      <c r="D129" s="70"/>
      <c r="E129" s="70"/>
      <c r="F129" s="71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spans="1:26" ht="17.5" customHeight="1" thickBot="1" x14ac:dyDescent="0.35">
      <c r="A130" s="13"/>
      <c r="B130" s="22" t="s">
        <v>126</v>
      </c>
      <c r="C130" s="56">
        <v>28.5</v>
      </c>
      <c r="D130" s="70"/>
      <c r="E130" s="70"/>
      <c r="F130" s="71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spans="1:26" ht="17.5" customHeight="1" thickBot="1" x14ac:dyDescent="0.35">
      <c r="A131" s="13"/>
      <c r="B131" s="22" t="s">
        <v>109</v>
      </c>
      <c r="C131" s="56">
        <v>841.2</v>
      </c>
      <c r="D131" s="70"/>
      <c r="E131" s="70"/>
      <c r="F131" s="71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1:26" ht="17.5" customHeight="1" thickBot="1" x14ac:dyDescent="0.35">
      <c r="A132" s="13"/>
      <c r="B132" s="22" t="s">
        <v>127</v>
      </c>
      <c r="C132" s="56">
        <v>1285.06</v>
      </c>
      <c r="D132" s="70"/>
      <c r="E132" s="70"/>
      <c r="F132" s="71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1:26" ht="17.5" customHeight="1" thickBot="1" x14ac:dyDescent="0.35">
      <c r="A133" s="13"/>
      <c r="B133" s="22" t="s">
        <v>110</v>
      </c>
      <c r="C133" s="56">
        <v>22</v>
      </c>
      <c r="D133" s="70"/>
      <c r="E133" s="70"/>
      <c r="F133" s="71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1:26" ht="17.5" customHeight="1" thickBot="1" x14ac:dyDescent="0.35">
      <c r="A134" s="13"/>
      <c r="B134" s="22" t="s">
        <v>128</v>
      </c>
      <c r="C134" s="56">
        <v>353.68</v>
      </c>
      <c r="D134" s="70"/>
      <c r="E134" s="70"/>
      <c r="F134" s="71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1:26" ht="17.5" customHeight="1" thickBot="1" x14ac:dyDescent="0.35">
      <c r="A135" s="13"/>
      <c r="B135" s="22" t="s">
        <v>111</v>
      </c>
      <c r="C135" s="56">
        <v>30</v>
      </c>
      <c r="D135" s="70"/>
      <c r="E135" s="70"/>
      <c r="F135" s="71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1:26" ht="17.5" customHeight="1" thickBot="1" x14ac:dyDescent="0.35">
      <c r="A136" s="13"/>
      <c r="B136" s="29" t="s">
        <v>129</v>
      </c>
      <c r="C136" s="56">
        <v>13</v>
      </c>
      <c r="D136" s="70"/>
      <c r="E136" s="70"/>
      <c r="F136" s="71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1:26" ht="17.5" customHeight="1" thickBot="1" x14ac:dyDescent="0.35">
      <c r="A137" s="13"/>
      <c r="B137" s="30" t="s">
        <v>130</v>
      </c>
      <c r="C137" s="56">
        <v>2</v>
      </c>
      <c r="D137" s="70"/>
      <c r="E137" s="70"/>
      <c r="F137" s="71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1:26" ht="17.5" customHeight="1" thickBot="1" x14ac:dyDescent="0.35">
      <c r="A138" s="13"/>
      <c r="B138" s="31" t="s">
        <v>131</v>
      </c>
      <c r="C138" s="56">
        <v>1</v>
      </c>
      <c r="D138" s="70"/>
      <c r="E138" s="70"/>
      <c r="F138" s="71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spans="1:26" ht="17.5" customHeight="1" thickBot="1" x14ac:dyDescent="0.35">
      <c r="A139" s="13"/>
      <c r="B139" s="32" t="s">
        <v>132</v>
      </c>
      <c r="C139" s="56"/>
      <c r="D139" s="70"/>
      <c r="E139" s="70"/>
      <c r="F139" s="71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1:26" ht="17.5" customHeight="1" thickBot="1" x14ac:dyDescent="0.35">
      <c r="A140" s="13"/>
      <c r="B140" s="30" t="s">
        <v>133</v>
      </c>
      <c r="C140" s="56">
        <v>6</v>
      </c>
      <c r="D140" s="70"/>
      <c r="E140" s="70"/>
      <c r="F140" s="71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1:26" ht="17.5" customHeight="1" thickBot="1" x14ac:dyDescent="0.35">
      <c r="A141" s="13"/>
      <c r="B141" s="31" t="s">
        <v>134</v>
      </c>
      <c r="C141" s="56">
        <v>60</v>
      </c>
      <c r="D141" s="70"/>
      <c r="E141" s="70"/>
      <c r="F141" s="71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 ht="17.5" customHeight="1" thickBot="1" x14ac:dyDescent="0.35">
      <c r="A142" s="13"/>
      <c r="B142" s="28" t="s">
        <v>135</v>
      </c>
      <c r="C142" s="85">
        <v>1</v>
      </c>
      <c r="D142" s="70"/>
      <c r="E142" s="70"/>
      <c r="F142" s="71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 ht="17.5" customHeight="1" thickBot="1" x14ac:dyDescent="0.35">
      <c r="A143" s="13"/>
      <c r="B143" s="23" t="s">
        <v>112</v>
      </c>
      <c r="C143" s="65">
        <v>2020</v>
      </c>
      <c r="D143" s="78"/>
      <c r="E143" s="79">
        <v>2021</v>
      </c>
      <c r="F143" s="71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1:26" ht="17.5" customHeight="1" thickBot="1" x14ac:dyDescent="0.35">
      <c r="A144" s="13"/>
      <c r="B144" s="33" t="s">
        <v>136</v>
      </c>
      <c r="C144" s="56"/>
      <c r="D144" s="57"/>
      <c r="E144" s="57"/>
      <c r="F144" s="5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 ht="17.5" customHeight="1" thickBot="1" x14ac:dyDescent="0.35">
      <c r="A145" s="13"/>
      <c r="B145" s="34" t="s">
        <v>137</v>
      </c>
      <c r="C145" s="56">
        <v>8</v>
      </c>
      <c r="D145" s="78"/>
      <c r="E145" s="72">
        <v>8</v>
      </c>
      <c r="F145" s="71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 ht="17.5" customHeight="1" thickBot="1" x14ac:dyDescent="0.35">
      <c r="A146" s="13"/>
      <c r="B146" s="34" t="s">
        <v>138</v>
      </c>
      <c r="C146" s="56">
        <v>7</v>
      </c>
      <c r="D146" s="78"/>
      <c r="E146" s="72">
        <v>20</v>
      </c>
      <c r="F146" s="71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 ht="17.5" customHeight="1" thickBot="1" x14ac:dyDescent="0.35">
      <c r="A147" s="13"/>
      <c r="B147" s="34" t="s">
        <v>139</v>
      </c>
      <c r="C147" s="56">
        <v>2</v>
      </c>
      <c r="D147" s="78"/>
      <c r="E147" s="72">
        <v>4</v>
      </c>
      <c r="F147" s="71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 ht="17.5" customHeight="1" thickBot="1" x14ac:dyDescent="0.35">
      <c r="A148" s="13"/>
      <c r="B148" s="34" t="s">
        <v>140</v>
      </c>
      <c r="C148" s="56">
        <v>40</v>
      </c>
      <c r="D148" s="78"/>
      <c r="E148" s="72">
        <v>106</v>
      </c>
      <c r="F148" s="71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 ht="17.5" customHeight="1" thickBot="1" x14ac:dyDescent="0.35">
      <c r="A149" s="13"/>
      <c r="B149" s="34" t="s">
        <v>141</v>
      </c>
      <c r="C149" s="56">
        <v>9</v>
      </c>
      <c r="D149" s="78"/>
      <c r="E149" s="72">
        <v>12</v>
      </c>
      <c r="F149" s="71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 ht="17.5" customHeight="1" thickBot="1" x14ac:dyDescent="0.35">
      <c r="A150" s="13"/>
      <c r="B150" s="35" t="s">
        <v>142</v>
      </c>
      <c r="C150" s="56">
        <v>1</v>
      </c>
      <c r="D150" s="78"/>
      <c r="E150" s="72">
        <v>4</v>
      </c>
      <c r="F150" s="71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 ht="17.5" customHeight="1" thickBot="1" x14ac:dyDescent="0.35">
      <c r="A151" s="13"/>
      <c r="B151" s="23" t="s">
        <v>113</v>
      </c>
      <c r="C151" s="56">
        <v>2021</v>
      </c>
      <c r="D151" s="70"/>
      <c r="E151" s="70"/>
      <c r="F151" s="71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1:26" ht="17.5" customHeight="1" thickBot="1" x14ac:dyDescent="0.35">
      <c r="A152" s="13"/>
      <c r="B152" s="35" t="s">
        <v>143</v>
      </c>
      <c r="C152" s="85">
        <v>1</v>
      </c>
      <c r="D152" s="70"/>
      <c r="E152" s="70"/>
      <c r="F152" s="71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1:26" ht="17.5" customHeight="1" thickBot="1" x14ac:dyDescent="0.35">
      <c r="A153" s="13"/>
      <c r="B153" s="22"/>
      <c r="C153" s="56"/>
      <c r="D153" s="57"/>
      <c r="E153" s="57"/>
      <c r="F153" s="5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 ht="17.5" customHeight="1" thickBot="1" x14ac:dyDescent="0.35">
      <c r="A154" s="13"/>
      <c r="B154" s="23" t="s">
        <v>114</v>
      </c>
      <c r="C154" s="65">
        <v>2021</v>
      </c>
      <c r="D154" s="70"/>
      <c r="E154" s="70"/>
      <c r="F154" s="71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 ht="17.5" customHeight="1" thickBot="1" x14ac:dyDescent="0.35">
      <c r="A155" s="13"/>
      <c r="B155" s="22" t="s">
        <v>115</v>
      </c>
      <c r="C155" s="56">
        <v>151</v>
      </c>
      <c r="D155" s="70"/>
      <c r="E155" s="70"/>
      <c r="F155" s="71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 ht="17.5" customHeight="1" thickBot="1" x14ac:dyDescent="0.35">
      <c r="A156" s="13"/>
      <c r="B156" s="22" t="s">
        <v>116</v>
      </c>
      <c r="C156" s="86">
        <v>1389</v>
      </c>
      <c r="D156" s="87"/>
      <c r="E156" s="87"/>
      <c r="F156" s="8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 ht="17.5" customHeight="1" thickBot="1" x14ac:dyDescent="0.35">
      <c r="A157" s="13"/>
      <c r="B157" s="22"/>
      <c r="C157" s="59"/>
      <c r="D157" s="60"/>
      <c r="E157" s="60"/>
      <c r="F157" s="61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 ht="25" customHeight="1" thickBot="1" x14ac:dyDescent="0.35">
      <c r="A158" s="13"/>
      <c r="B158" s="23" t="s">
        <v>117</v>
      </c>
      <c r="C158" s="62" t="s">
        <v>144</v>
      </c>
      <c r="D158" s="63"/>
      <c r="E158" s="63"/>
      <c r="F158" s="64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 ht="17.5" customHeight="1" thickBot="1" x14ac:dyDescent="0.35">
      <c r="A159" s="13"/>
      <c r="B159" s="54" t="s">
        <v>148</v>
      </c>
      <c r="C159" s="51" t="s">
        <v>118</v>
      </c>
      <c r="D159" s="48" t="s">
        <v>119</v>
      </c>
      <c r="E159" s="89" t="s">
        <v>18</v>
      </c>
      <c r="F159" s="9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 ht="17.5" customHeight="1" thickBot="1" x14ac:dyDescent="0.35">
      <c r="A160" s="13"/>
      <c r="B160" s="54" t="s">
        <v>149</v>
      </c>
      <c r="C160" s="52">
        <v>102.7</v>
      </c>
      <c r="D160" s="49">
        <v>23.882000000000001</v>
      </c>
      <c r="E160" s="81">
        <f>C160+D160</f>
        <v>126.58200000000001</v>
      </c>
      <c r="F160" s="82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 ht="17.5" customHeight="1" thickBot="1" x14ac:dyDescent="0.35">
      <c r="A161" s="13"/>
      <c r="B161" s="54" t="s">
        <v>150</v>
      </c>
      <c r="C161" s="52">
        <v>8.8320000000000007</v>
      </c>
      <c r="D161" s="49">
        <v>419.26</v>
      </c>
      <c r="E161" s="81">
        <f t="shared" ref="E161:E166" si="0">C161+D161</f>
        <v>428.09199999999998</v>
      </c>
      <c r="F161" s="82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 ht="17.5" customHeight="1" thickBot="1" x14ac:dyDescent="0.35">
      <c r="A162" s="13"/>
      <c r="B162" s="54" t="s">
        <v>93</v>
      </c>
      <c r="C162" s="52">
        <v>9.3149999999999995</v>
      </c>
      <c r="D162" s="49">
        <v>11.667</v>
      </c>
      <c r="E162" s="81">
        <f t="shared" si="0"/>
        <v>20.981999999999999</v>
      </c>
      <c r="F162" s="82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1:26" ht="17.5" customHeight="1" thickBot="1" x14ac:dyDescent="0.35">
      <c r="A163" s="13"/>
      <c r="B163" s="54" t="s">
        <v>151</v>
      </c>
      <c r="C163" s="52">
        <v>601.10900000000004</v>
      </c>
      <c r="D163" s="49">
        <v>40.195</v>
      </c>
      <c r="E163" s="81">
        <f t="shared" si="0"/>
        <v>641.30400000000009</v>
      </c>
      <c r="F163" s="82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 ht="17.5" customHeight="1" thickBot="1" x14ac:dyDescent="0.35">
      <c r="A164" s="13"/>
      <c r="B164" s="54" t="s">
        <v>152</v>
      </c>
      <c r="C164" s="52">
        <v>171.512</v>
      </c>
      <c r="D164" s="49">
        <v>6.9420000000000002</v>
      </c>
      <c r="E164" s="81">
        <f t="shared" si="0"/>
        <v>178.45400000000001</v>
      </c>
      <c r="F164" s="82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 ht="17.5" customHeight="1" thickBot="1" x14ac:dyDescent="0.35">
      <c r="A165" s="13"/>
      <c r="B165" s="54" t="s">
        <v>153</v>
      </c>
      <c r="C165" s="52">
        <v>21.952000000000002</v>
      </c>
      <c r="D165" s="49">
        <v>14.688000000000001</v>
      </c>
      <c r="E165" s="81">
        <f t="shared" si="0"/>
        <v>36.64</v>
      </c>
      <c r="F165" s="82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 ht="17.5" customHeight="1" thickBot="1" x14ac:dyDescent="0.35">
      <c r="A166" s="13"/>
      <c r="B166" s="55" t="s">
        <v>154</v>
      </c>
      <c r="C166" s="53">
        <v>6.9939999999999998</v>
      </c>
      <c r="D166" s="50">
        <v>100.80200000000001</v>
      </c>
      <c r="E166" s="83">
        <f t="shared" si="0"/>
        <v>107.79600000000001</v>
      </c>
      <c r="F166" s="84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 ht="17.5" customHeight="1" thickBot="1" x14ac:dyDescent="0.35">
      <c r="A167" s="13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</row>
    <row r="168" spans="1:26" ht="13.5" customHeight="1" thickBot="1" x14ac:dyDescent="0.35">
      <c r="A168" s="17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1:26" ht="13.5" customHeight="1" x14ac:dyDescent="0.3">
      <c r="A169" s="17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1:26" ht="13.5" customHeight="1" x14ac:dyDescent="0.3">
      <c r="A170" s="17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spans="1:26" ht="13.5" customHeight="1" x14ac:dyDescent="0.3">
      <c r="A171" s="17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1:26" ht="13.5" customHeight="1" x14ac:dyDescent="0.3">
      <c r="A172" s="17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1:26" ht="13.5" customHeight="1" x14ac:dyDescent="0.3">
      <c r="A173" s="17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1:26" ht="13.5" customHeight="1" x14ac:dyDescent="0.3">
      <c r="A174" s="17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1:26" ht="13.5" customHeight="1" x14ac:dyDescent="0.3">
      <c r="A175" s="17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1:26" ht="13.5" customHeight="1" x14ac:dyDescent="0.3">
      <c r="A176" s="17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spans="1:26" ht="13.5" customHeight="1" x14ac:dyDescent="0.3">
      <c r="A177" s="17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spans="1:26" ht="13.5" customHeight="1" x14ac:dyDescent="0.3">
      <c r="A178" s="17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spans="1:26" ht="13.5" customHeight="1" x14ac:dyDescent="0.3">
      <c r="A179" s="17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spans="1:26" ht="13.5" customHeight="1" x14ac:dyDescent="0.3">
      <c r="A180" s="17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spans="1:26" ht="13.5" customHeight="1" x14ac:dyDescent="0.3">
      <c r="A181" s="17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spans="1:26" ht="13.5" customHeight="1" x14ac:dyDescent="0.3">
      <c r="A182" s="17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spans="1:26" ht="13.5" customHeight="1" x14ac:dyDescent="0.3">
      <c r="A183" s="17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spans="1:26" ht="13.5" customHeight="1" x14ac:dyDescent="0.3">
      <c r="A184" s="17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spans="1:26" ht="13.5" customHeight="1" x14ac:dyDescent="0.3">
      <c r="A185" s="17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spans="1:26" ht="13.5" customHeight="1" x14ac:dyDescent="0.3">
      <c r="A186" s="17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spans="1:26" ht="13.5" customHeight="1" x14ac:dyDescent="0.3">
      <c r="A187" s="17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spans="1:26" ht="13.5" customHeight="1" x14ac:dyDescent="0.3">
      <c r="A188" s="17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spans="1:26" ht="13.5" customHeight="1" x14ac:dyDescent="0.3">
      <c r="A189" s="17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spans="1:26" ht="13.5" customHeight="1" x14ac:dyDescent="0.3">
      <c r="A190" s="17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spans="1:26" ht="13.5" customHeight="1" x14ac:dyDescent="0.3">
      <c r="A191" s="17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spans="1:26" ht="13.5" customHeight="1" x14ac:dyDescent="0.3">
      <c r="A192" s="18" t="s">
        <v>146</v>
      </c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spans="1:26" ht="13.5" customHeight="1" x14ac:dyDescent="0.3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spans="1:26" ht="13.5" customHeight="1" x14ac:dyDescent="0.3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spans="1:26" ht="13.5" customHeight="1" x14ac:dyDescent="0.3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spans="1:26" ht="13.5" customHeight="1" x14ac:dyDescent="0.3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spans="1:26" ht="13.5" customHeight="1" x14ac:dyDescent="0.3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spans="1:26" ht="13.5" customHeight="1" x14ac:dyDescent="0.3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spans="1:26" ht="13.5" customHeight="1" x14ac:dyDescent="0.3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spans="1:26" ht="13.5" customHeight="1" x14ac:dyDescent="0.3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spans="1:26" ht="13.5" customHeight="1" x14ac:dyDescent="0.3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1:26" ht="13.5" customHeight="1" x14ac:dyDescent="0.3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 ht="13.5" customHeight="1" x14ac:dyDescent="0.3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1:26" ht="13.5" customHeight="1" x14ac:dyDescent="0.3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1:26" ht="13.5" customHeight="1" x14ac:dyDescent="0.3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1:26" ht="13.5" customHeight="1" x14ac:dyDescent="0.3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1:26" ht="13.5" customHeight="1" x14ac:dyDescent="0.3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 ht="13.5" customHeight="1" x14ac:dyDescent="0.3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1:26" ht="13.5" customHeight="1" x14ac:dyDescent="0.3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1:26" ht="13.5" customHeight="1" x14ac:dyDescent="0.3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 ht="13.5" customHeight="1" x14ac:dyDescent="0.3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1:26" ht="13.5" customHeight="1" x14ac:dyDescent="0.3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 ht="13.5" customHeight="1" x14ac:dyDescent="0.3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 ht="13.5" customHeight="1" x14ac:dyDescent="0.3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 ht="13.5" customHeight="1" x14ac:dyDescent="0.3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 ht="13.5" customHeight="1" x14ac:dyDescent="0.3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 ht="13.5" customHeight="1" x14ac:dyDescent="0.3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 ht="13.5" customHeight="1" x14ac:dyDescent="0.3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 ht="13.5" customHeight="1" x14ac:dyDescent="0.3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 ht="13.5" customHeight="1" x14ac:dyDescent="0.3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 ht="13.5" customHeight="1" x14ac:dyDescent="0.3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ht="13.5" customHeight="1" x14ac:dyDescent="0.3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 ht="13.5" customHeight="1" x14ac:dyDescent="0.3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 ht="13.5" customHeight="1" x14ac:dyDescent="0.3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 ht="13.5" customHeight="1" x14ac:dyDescent="0.3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 ht="13.5" customHeight="1" x14ac:dyDescent="0.3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 ht="13.5" customHeight="1" x14ac:dyDescent="0.3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 ht="13.5" customHeight="1" x14ac:dyDescent="0.3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 ht="13.5" customHeight="1" x14ac:dyDescent="0.3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 ht="13.5" customHeight="1" x14ac:dyDescent="0.3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 ht="13.5" customHeight="1" x14ac:dyDescent="0.3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 ht="13.5" customHeight="1" x14ac:dyDescent="0.3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 ht="13.5" customHeight="1" x14ac:dyDescent="0.3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 ht="13.5" customHeight="1" x14ac:dyDescent="0.3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 ht="13.5" customHeight="1" x14ac:dyDescent="0.3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 ht="13.5" customHeight="1" x14ac:dyDescent="0.3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 ht="13.5" customHeight="1" x14ac:dyDescent="0.3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 ht="13.5" customHeight="1" x14ac:dyDescent="0.3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ht="13.5" customHeight="1" x14ac:dyDescent="0.3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 ht="13.5" customHeight="1" x14ac:dyDescent="0.3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 ht="13.5" customHeight="1" x14ac:dyDescent="0.3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ht="13.5" customHeight="1" x14ac:dyDescent="0.3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ht="13.5" customHeight="1" x14ac:dyDescent="0.3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ht="13.5" customHeight="1" x14ac:dyDescent="0.3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ht="13.5" customHeight="1" x14ac:dyDescent="0.3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ht="13.5" customHeight="1" x14ac:dyDescent="0.3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ht="13.5" customHeight="1" x14ac:dyDescent="0.3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ht="13.5" customHeight="1" x14ac:dyDescent="0.3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ht="13.5" customHeight="1" x14ac:dyDescent="0.3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ht="13.5" customHeight="1" x14ac:dyDescent="0.3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ht="13.5" customHeight="1" x14ac:dyDescent="0.3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ht="13.5" customHeight="1" x14ac:dyDescent="0.3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ht="13.5" customHeight="1" x14ac:dyDescent="0.3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ht="13.5" customHeight="1" x14ac:dyDescent="0.3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ht="13.5" customHeight="1" x14ac:dyDescent="0.3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ht="13.5" customHeight="1" x14ac:dyDescent="0.3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ht="13.5" customHeight="1" x14ac:dyDescent="0.3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 ht="13.5" customHeight="1" x14ac:dyDescent="0.3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 ht="13.5" customHeight="1" x14ac:dyDescent="0.3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 ht="13.5" customHeight="1" x14ac:dyDescent="0.3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 ht="13.5" customHeight="1" x14ac:dyDescent="0.3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ht="13.5" customHeight="1" x14ac:dyDescent="0.3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 ht="13.5" customHeight="1" x14ac:dyDescent="0.3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 ht="13.5" customHeight="1" x14ac:dyDescent="0.3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 ht="13.5" customHeight="1" x14ac:dyDescent="0.3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 ht="13.5" customHeight="1" x14ac:dyDescent="0.3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 ht="13.5" customHeight="1" x14ac:dyDescent="0.3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 ht="13.5" customHeight="1" x14ac:dyDescent="0.3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 ht="13.5" customHeight="1" x14ac:dyDescent="0.3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 ht="13.5" customHeight="1" x14ac:dyDescent="0.3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 ht="13.5" customHeight="1" x14ac:dyDescent="0.3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 ht="13.5" customHeight="1" x14ac:dyDescent="0.3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 ht="13.5" customHeight="1" x14ac:dyDescent="0.3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 ht="13.5" customHeight="1" x14ac:dyDescent="0.3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 ht="13.5" customHeight="1" x14ac:dyDescent="0.3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 ht="13.5" customHeight="1" x14ac:dyDescent="0.3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 ht="13.5" customHeight="1" x14ac:dyDescent="0.3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 ht="13.5" customHeight="1" x14ac:dyDescent="0.3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 ht="13.5" customHeight="1" x14ac:dyDescent="0.3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 ht="13.5" customHeight="1" x14ac:dyDescent="0.3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 ht="13.5" customHeight="1" x14ac:dyDescent="0.3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 ht="13.5" customHeight="1" x14ac:dyDescent="0.3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 ht="13.5" customHeight="1" x14ac:dyDescent="0.3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 ht="13.5" customHeight="1" x14ac:dyDescent="0.3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 ht="13.5" customHeight="1" x14ac:dyDescent="0.3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 ht="13.5" customHeight="1" x14ac:dyDescent="0.3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 ht="13.5" customHeight="1" x14ac:dyDescent="0.3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 ht="13.5" customHeight="1" x14ac:dyDescent="0.3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 ht="13.5" customHeight="1" x14ac:dyDescent="0.3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 ht="13.5" customHeight="1" x14ac:dyDescent="0.3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 ht="13.5" customHeight="1" x14ac:dyDescent="0.3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 ht="13.5" customHeight="1" x14ac:dyDescent="0.3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 ht="13.5" customHeight="1" x14ac:dyDescent="0.3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 ht="13.5" customHeight="1" x14ac:dyDescent="0.3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 ht="13.5" customHeight="1" x14ac:dyDescent="0.3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 ht="13.5" customHeight="1" x14ac:dyDescent="0.3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 ht="13.5" customHeight="1" x14ac:dyDescent="0.3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 ht="13.5" customHeight="1" x14ac:dyDescent="0.3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ht="13.5" customHeight="1" x14ac:dyDescent="0.3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 ht="13.5" customHeight="1" x14ac:dyDescent="0.3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 ht="13.5" customHeight="1" x14ac:dyDescent="0.3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 ht="13.5" customHeight="1" x14ac:dyDescent="0.3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 ht="13.5" customHeight="1" x14ac:dyDescent="0.3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 ht="13.5" customHeight="1" x14ac:dyDescent="0.3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 ht="13.5" customHeight="1" x14ac:dyDescent="0.3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 ht="13.5" customHeight="1" x14ac:dyDescent="0.3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ht="13.5" customHeight="1" x14ac:dyDescent="0.3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ht="13.5" customHeight="1" x14ac:dyDescent="0.3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ht="13.5" customHeight="1" x14ac:dyDescent="0.3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 ht="13.5" customHeight="1" x14ac:dyDescent="0.3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 ht="13.5" customHeight="1" x14ac:dyDescent="0.3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 ht="13.5" customHeight="1" x14ac:dyDescent="0.3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 ht="13.5" customHeight="1" x14ac:dyDescent="0.3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ht="13.5" customHeight="1" x14ac:dyDescent="0.3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 ht="13.5" customHeight="1" x14ac:dyDescent="0.3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 ht="13.5" customHeight="1" x14ac:dyDescent="0.3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 ht="13.5" customHeight="1" x14ac:dyDescent="0.3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 ht="13.5" customHeight="1" x14ac:dyDescent="0.3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 ht="13.5" customHeight="1" x14ac:dyDescent="0.3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 ht="13.5" customHeight="1" x14ac:dyDescent="0.3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1:26" ht="13.5" customHeight="1" x14ac:dyDescent="0.3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1:26" ht="13.5" customHeight="1" x14ac:dyDescent="0.3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1:26" ht="13.5" customHeight="1" x14ac:dyDescent="0.3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1:26" ht="13.5" customHeight="1" x14ac:dyDescent="0.3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1:26" ht="13.5" customHeight="1" x14ac:dyDescent="0.3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1:26" ht="13.5" customHeight="1" x14ac:dyDescent="0.3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1:26" ht="13.5" customHeight="1" x14ac:dyDescent="0.3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1:26" ht="13.5" customHeight="1" x14ac:dyDescent="0.3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1:26" ht="13.5" customHeight="1" x14ac:dyDescent="0.3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1:26" ht="13.5" customHeight="1" x14ac:dyDescent="0.3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1:26" ht="13.5" customHeight="1" x14ac:dyDescent="0.3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1:26" ht="13.5" customHeight="1" x14ac:dyDescent="0.3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1:26" ht="13.5" customHeight="1" x14ac:dyDescent="0.3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 ht="13.5" customHeight="1" x14ac:dyDescent="0.3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1:26" ht="13.5" customHeight="1" x14ac:dyDescent="0.3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1:26" ht="13.5" customHeight="1" x14ac:dyDescent="0.3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1:26" ht="13.5" customHeight="1" x14ac:dyDescent="0.3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1:26" ht="13.5" customHeight="1" x14ac:dyDescent="0.3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1:26" ht="13.5" customHeight="1" x14ac:dyDescent="0.3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1:26" ht="13.5" customHeight="1" x14ac:dyDescent="0.3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1:26" ht="13.5" customHeight="1" x14ac:dyDescent="0.3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1:26" ht="13.5" customHeight="1" x14ac:dyDescent="0.3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1:26" ht="13.5" customHeight="1" x14ac:dyDescent="0.3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1:26" ht="13.5" customHeight="1" x14ac:dyDescent="0.3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1:26" ht="13.5" customHeight="1" x14ac:dyDescent="0.3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1:26" ht="13.5" customHeight="1" x14ac:dyDescent="0.3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1:26" ht="13.5" customHeight="1" x14ac:dyDescent="0.3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1:26" ht="13.5" customHeight="1" x14ac:dyDescent="0.3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1:26" ht="13.5" customHeight="1" x14ac:dyDescent="0.3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1:26" ht="13.5" customHeight="1" x14ac:dyDescent="0.3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1:26" ht="13.5" customHeight="1" x14ac:dyDescent="0.3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1:26" ht="13.5" customHeight="1" x14ac:dyDescent="0.3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1:26" ht="13.5" customHeight="1" x14ac:dyDescent="0.3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1:26" ht="13.5" customHeight="1" x14ac:dyDescent="0.3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1:26" ht="13.5" customHeight="1" x14ac:dyDescent="0.3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1:26" ht="13.5" customHeight="1" x14ac:dyDescent="0.3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1:26" ht="13.5" customHeight="1" x14ac:dyDescent="0.3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1:26" ht="13.5" customHeight="1" x14ac:dyDescent="0.3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1:26" ht="13.5" customHeight="1" x14ac:dyDescent="0.3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1:26" ht="13.5" customHeight="1" x14ac:dyDescent="0.3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1:26" ht="13.5" customHeight="1" x14ac:dyDescent="0.3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1:26" ht="13.5" customHeight="1" x14ac:dyDescent="0.3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1:26" ht="13.5" customHeight="1" x14ac:dyDescent="0.3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1:26" ht="13.5" customHeight="1" x14ac:dyDescent="0.3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1:26" ht="13.5" customHeight="1" x14ac:dyDescent="0.3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1:26" ht="13.5" customHeight="1" x14ac:dyDescent="0.3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1:26" ht="13.5" customHeight="1" x14ac:dyDescent="0.3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1:26" ht="13.5" customHeight="1" x14ac:dyDescent="0.3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1:26" ht="13.5" customHeight="1" x14ac:dyDescent="0.3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1:26" ht="13.5" customHeight="1" x14ac:dyDescent="0.3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1:26" ht="13.5" customHeight="1" x14ac:dyDescent="0.3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1:26" ht="13.5" customHeight="1" x14ac:dyDescent="0.3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1:26" ht="13.5" customHeight="1" x14ac:dyDescent="0.3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1:26" ht="13.5" customHeight="1" x14ac:dyDescent="0.3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1:26" ht="13.5" customHeight="1" x14ac:dyDescent="0.3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1:26" ht="13.5" customHeight="1" x14ac:dyDescent="0.3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1:26" ht="13.5" customHeight="1" x14ac:dyDescent="0.3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1:26" ht="13.5" customHeight="1" x14ac:dyDescent="0.3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1:26" ht="13.5" customHeight="1" x14ac:dyDescent="0.3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1:26" ht="13.5" customHeight="1" x14ac:dyDescent="0.3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1:26" ht="13.5" customHeight="1" x14ac:dyDescent="0.3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1:26" ht="13.5" customHeight="1" x14ac:dyDescent="0.3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1:26" ht="13.5" customHeight="1" x14ac:dyDescent="0.3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1:26" ht="13.5" customHeight="1" x14ac:dyDescent="0.3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1:26" ht="13.5" customHeight="1" x14ac:dyDescent="0.3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1:26" ht="13.5" customHeight="1" x14ac:dyDescent="0.3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1:26" ht="13.5" customHeight="1" x14ac:dyDescent="0.3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1:26" ht="13.5" customHeight="1" x14ac:dyDescent="0.3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1:26" ht="13.5" customHeight="1" x14ac:dyDescent="0.3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1:26" ht="13.5" customHeight="1" x14ac:dyDescent="0.3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1:26" ht="13.5" customHeight="1" x14ac:dyDescent="0.3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1:26" ht="13.5" customHeight="1" x14ac:dyDescent="0.3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1:26" ht="13.5" customHeight="1" x14ac:dyDescent="0.3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1:26" ht="13.5" customHeight="1" x14ac:dyDescent="0.3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1:26" ht="13.5" customHeight="1" x14ac:dyDescent="0.3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1:26" ht="13.5" customHeight="1" x14ac:dyDescent="0.3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1:26" ht="13.5" customHeight="1" x14ac:dyDescent="0.3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1:26" ht="13.5" customHeight="1" x14ac:dyDescent="0.3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1:26" ht="13.5" customHeight="1" x14ac:dyDescent="0.3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1:26" ht="13.5" customHeight="1" x14ac:dyDescent="0.3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 ht="13.5" customHeight="1" x14ac:dyDescent="0.3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1:26" ht="13.5" customHeight="1" x14ac:dyDescent="0.3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1:26" ht="13.5" customHeight="1" x14ac:dyDescent="0.3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1:26" ht="13.5" customHeight="1" x14ac:dyDescent="0.3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1:26" ht="13.5" customHeight="1" x14ac:dyDescent="0.3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1:26" ht="13.5" customHeight="1" x14ac:dyDescent="0.3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1:26" ht="13.5" customHeight="1" x14ac:dyDescent="0.3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1:26" ht="13.5" customHeight="1" x14ac:dyDescent="0.3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1:26" ht="13.5" customHeight="1" x14ac:dyDescent="0.3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1:26" ht="13.5" customHeight="1" x14ac:dyDescent="0.3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 ht="13.5" customHeight="1" x14ac:dyDescent="0.3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1:26" ht="13.5" customHeight="1" x14ac:dyDescent="0.3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1:26" ht="13.5" customHeight="1" x14ac:dyDescent="0.3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1:26" ht="13.5" customHeight="1" x14ac:dyDescent="0.3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1:26" ht="13.5" customHeight="1" x14ac:dyDescent="0.3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1:26" ht="13.5" customHeight="1" x14ac:dyDescent="0.3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1:26" ht="13.5" customHeight="1" x14ac:dyDescent="0.3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1:26" ht="13.5" customHeight="1" x14ac:dyDescent="0.3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1:26" ht="13.5" customHeight="1" x14ac:dyDescent="0.3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1:26" ht="13.5" customHeight="1" x14ac:dyDescent="0.3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1:26" ht="13.5" customHeight="1" x14ac:dyDescent="0.3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1:26" ht="13.5" customHeight="1" x14ac:dyDescent="0.3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1:26" ht="13.5" customHeight="1" x14ac:dyDescent="0.3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1:26" ht="13.5" customHeight="1" x14ac:dyDescent="0.3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1:26" ht="13.5" customHeight="1" x14ac:dyDescent="0.3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1:26" ht="13.5" customHeight="1" x14ac:dyDescent="0.3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1:26" ht="13.5" customHeight="1" x14ac:dyDescent="0.3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1:26" ht="13.5" customHeight="1" x14ac:dyDescent="0.3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1:26" ht="13.5" customHeight="1" x14ac:dyDescent="0.3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1:26" ht="13.5" customHeight="1" x14ac:dyDescent="0.3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1:26" ht="13.5" customHeight="1" x14ac:dyDescent="0.3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1:26" ht="13.5" customHeight="1" x14ac:dyDescent="0.3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1:26" ht="13.5" customHeight="1" x14ac:dyDescent="0.3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1:26" ht="13.5" customHeight="1" x14ac:dyDescent="0.3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1:26" ht="13.5" customHeight="1" x14ac:dyDescent="0.3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1:26" ht="13.5" customHeight="1" x14ac:dyDescent="0.3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1:26" ht="13.5" customHeight="1" x14ac:dyDescent="0.3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1:26" ht="13.5" customHeight="1" x14ac:dyDescent="0.3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1:26" ht="13.5" customHeight="1" x14ac:dyDescent="0.3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1:26" ht="13.5" customHeight="1" x14ac:dyDescent="0.3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1:26" ht="13.5" customHeight="1" x14ac:dyDescent="0.3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1:26" ht="13.5" customHeight="1" x14ac:dyDescent="0.3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1:26" ht="13.5" customHeight="1" x14ac:dyDescent="0.3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1:26" ht="13.5" customHeight="1" x14ac:dyDescent="0.3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1:26" ht="13.5" customHeight="1" x14ac:dyDescent="0.3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1:26" ht="13.5" customHeight="1" x14ac:dyDescent="0.3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1:26" ht="13.5" customHeight="1" x14ac:dyDescent="0.3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1:26" ht="13.5" customHeight="1" x14ac:dyDescent="0.3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1:26" ht="13.5" customHeight="1" x14ac:dyDescent="0.3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1:26" ht="13.5" customHeight="1" x14ac:dyDescent="0.3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1:26" ht="13.5" customHeight="1" x14ac:dyDescent="0.3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1:26" ht="13.5" customHeight="1" x14ac:dyDescent="0.3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1:26" ht="13.5" customHeight="1" x14ac:dyDescent="0.3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1:26" ht="13.5" customHeight="1" x14ac:dyDescent="0.3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1:26" ht="13.5" customHeight="1" x14ac:dyDescent="0.3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1:26" ht="13.5" customHeight="1" x14ac:dyDescent="0.3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1:26" ht="13.5" customHeight="1" x14ac:dyDescent="0.3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1:26" ht="13.5" customHeight="1" x14ac:dyDescent="0.3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1:26" ht="13.5" customHeight="1" x14ac:dyDescent="0.3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1:26" ht="13.5" customHeight="1" x14ac:dyDescent="0.3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1:26" ht="13.5" customHeight="1" x14ac:dyDescent="0.3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1:26" ht="13.5" customHeight="1" x14ac:dyDescent="0.3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1:26" ht="13.5" customHeight="1" x14ac:dyDescent="0.3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1:26" ht="13.5" customHeight="1" x14ac:dyDescent="0.3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1:26" ht="13.5" customHeight="1" x14ac:dyDescent="0.3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1:26" ht="13.5" customHeight="1" x14ac:dyDescent="0.3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1:26" ht="13.5" customHeight="1" x14ac:dyDescent="0.3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1:26" ht="13.5" customHeight="1" x14ac:dyDescent="0.3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1:26" ht="13.5" customHeight="1" x14ac:dyDescent="0.3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1:26" ht="13.5" customHeight="1" x14ac:dyDescent="0.3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1:26" ht="13.5" customHeight="1" x14ac:dyDescent="0.3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1:26" ht="13.5" customHeight="1" x14ac:dyDescent="0.3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1:26" ht="13.5" customHeight="1" x14ac:dyDescent="0.3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1:26" ht="13.5" customHeight="1" x14ac:dyDescent="0.3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1:26" ht="13.5" customHeight="1" x14ac:dyDescent="0.3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1:26" ht="13.5" customHeight="1" x14ac:dyDescent="0.3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1:26" ht="13.5" customHeight="1" x14ac:dyDescent="0.3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1:26" ht="13.5" customHeight="1" x14ac:dyDescent="0.3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1:26" ht="13.5" customHeight="1" x14ac:dyDescent="0.3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1:26" ht="13.5" customHeight="1" x14ac:dyDescent="0.3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1:26" ht="13.5" customHeight="1" x14ac:dyDescent="0.3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1:26" ht="13.5" customHeight="1" x14ac:dyDescent="0.3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1:26" ht="13.5" customHeight="1" x14ac:dyDescent="0.3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1:26" ht="13.5" customHeight="1" x14ac:dyDescent="0.3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1:26" ht="13.5" customHeight="1" x14ac:dyDescent="0.3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1:26" ht="13.5" customHeight="1" x14ac:dyDescent="0.3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1:26" ht="13.5" customHeight="1" x14ac:dyDescent="0.3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1:26" ht="13.5" customHeight="1" x14ac:dyDescent="0.3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1:26" ht="13.5" customHeight="1" x14ac:dyDescent="0.3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1:26" ht="13.5" customHeight="1" x14ac:dyDescent="0.3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1:26" ht="13.5" customHeight="1" x14ac:dyDescent="0.3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1:26" ht="13.5" customHeight="1" x14ac:dyDescent="0.3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1:26" ht="13.5" customHeight="1" x14ac:dyDescent="0.3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1:26" ht="13.5" customHeight="1" x14ac:dyDescent="0.3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1:26" ht="13.5" customHeight="1" x14ac:dyDescent="0.3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1:26" ht="13.5" customHeight="1" x14ac:dyDescent="0.3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1:26" ht="13.5" customHeight="1" x14ac:dyDescent="0.3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1:26" ht="13.5" customHeight="1" x14ac:dyDescent="0.3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1:26" ht="13.5" customHeight="1" x14ac:dyDescent="0.3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1:26" ht="13.5" customHeight="1" x14ac:dyDescent="0.3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1:26" ht="13.5" customHeight="1" x14ac:dyDescent="0.3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1:26" ht="13.5" customHeight="1" x14ac:dyDescent="0.3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1:26" ht="13.5" customHeight="1" x14ac:dyDescent="0.3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1:26" ht="13.5" customHeight="1" x14ac:dyDescent="0.3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1:26" ht="13.5" customHeight="1" x14ac:dyDescent="0.3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1:26" ht="13.5" customHeight="1" x14ac:dyDescent="0.3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1:26" ht="13.5" customHeight="1" x14ac:dyDescent="0.3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1:26" ht="13.5" customHeight="1" x14ac:dyDescent="0.3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1:26" ht="13.5" customHeight="1" x14ac:dyDescent="0.3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1:26" ht="13.5" customHeight="1" x14ac:dyDescent="0.3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1:26" ht="13.5" customHeight="1" x14ac:dyDescent="0.3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1:26" ht="13.5" customHeight="1" x14ac:dyDescent="0.3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1:26" ht="13.5" customHeight="1" x14ac:dyDescent="0.3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1:26" ht="13.5" customHeight="1" x14ac:dyDescent="0.3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1:26" ht="13.5" customHeight="1" x14ac:dyDescent="0.3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1:26" ht="13.5" customHeight="1" x14ac:dyDescent="0.3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1:26" ht="13.5" customHeight="1" x14ac:dyDescent="0.3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1:26" ht="13.5" customHeight="1" x14ac:dyDescent="0.3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1:26" ht="13.5" customHeight="1" x14ac:dyDescent="0.3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1:26" ht="13.5" customHeight="1" x14ac:dyDescent="0.3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1:26" ht="13.5" customHeight="1" x14ac:dyDescent="0.3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1:26" ht="13.5" customHeight="1" x14ac:dyDescent="0.3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1:26" ht="13.5" customHeight="1" x14ac:dyDescent="0.3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1:26" ht="13.5" customHeight="1" x14ac:dyDescent="0.3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1:26" ht="13.5" customHeight="1" x14ac:dyDescent="0.3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1:26" ht="13.5" customHeight="1" x14ac:dyDescent="0.3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1:26" ht="13.5" customHeight="1" x14ac:dyDescent="0.3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1:26" ht="13.5" customHeight="1" x14ac:dyDescent="0.3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1:26" ht="13.5" customHeight="1" x14ac:dyDescent="0.3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1:26" ht="13.5" customHeight="1" x14ac:dyDescent="0.3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1:26" ht="13.5" customHeight="1" x14ac:dyDescent="0.3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1:26" ht="13.5" customHeight="1" x14ac:dyDescent="0.3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1:26" ht="13.5" customHeight="1" x14ac:dyDescent="0.3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1:26" ht="13.5" customHeight="1" x14ac:dyDescent="0.3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1:26" ht="13.5" customHeight="1" x14ac:dyDescent="0.3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1:26" ht="13.5" customHeight="1" x14ac:dyDescent="0.3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1:26" ht="13.5" customHeight="1" x14ac:dyDescent="0.3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1:26" ht="13.5" customHeight="1" x14ac:dyDescent="0.3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1:26" ht="13.5" customHeight="1" x14ac:dyDescent="0.3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1:26" ht="13.5" customHeight="1" x14ac:dyDescent="0.3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1:26" ht="13.5" customHeight="1" x14ac:dyDescent="0.3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1:26" ht="13.5" customHeight="1" x14ac:dyDescent="0.3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1:26" ht="13.5" customHeight="1" x14ac:dyDescent="0.3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1:26" ht="13.5" customHeight="1" x14ac:dyDescent="0.3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1:26" ht="13.5" customHeight="1" x14ac:dyDescent="0.3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1:26" ht="13.5" customHeight="1" x14ac:dyDescent="0.3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1:26" ht="13.5" customHeight="1" x14ac:dyDescent="0.3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1:26" ht="13.5" customHeight="1" x14ac:dyDescent="0.3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1:26" ht="13.5" customHeight="1" x14ac:dyDescent="0.3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1:26" ht="13.5" customHeight="1" x14ac:dyDescent="0.3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1:26" ht="13.5" customHeight="1" x14ac:dyDescent="0.3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1:26" ht="13.5" customHeight="1" x14ac:dyDescent="0.3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1:26" ht="13.5" customHeight="1" x14ac:dyDescent="0.3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1:26" ht="13.5" customHeight="1" x14ac:dyDescent="0.3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1:26" ht="13.5" customHeight="1" x14ac:dyDescent="0.3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1:26" ht="13.5" customHeight="1" x14ac:dyDescent="0.3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1:26" ht="13.5" customHeight="1" x14ac:dyDescent="0.3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1:26" ht="13.5" customHeight="1" x14ac:dyDescent="0.3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1:26" ht="13.5" customHeight="1" x14ac:dyDescent="0.3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1:26" ht="13.5" customHeight="1" x14ac:dyDescent="0.3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1:26" ht="13.5" customHeight="1" x14ac:dyDescent="0.3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1:26" ht="13.5" customHeight="1" x14ac:dyDescent="0.3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1:26" ht="13.5" customHeight="1" x14ac:dyDescent="0.3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1:26" ht="13.5" customHeight="1" x14ac:dyDescent="0.3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1:26" ht="13.5" customHeight="1" x14ac:dyDescent="0.3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1:26" ht="13.5" customHeight="1" x14ac:dyDescent="0.3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1:26" ht="13.5" customHeight="1" x14ac:dyDescent="0.3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1:26" ht="13.5" customHeight="1" x14ac:dyDescent="0.3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1:26" ht="13.5" customHeight="1" x14ac:dyDescent="0.3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1:26" ht="13.5" customHeight="1" x14ac:dyDescent="0.3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1:26" ht="13.5" customHeight="1" x14ac:dyDescent="0.3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1:26" ht="13.5" customHeight="1" x14ac:dyDescent="0.3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1:26" ht="13.5" customHeight="1" x14ac:dyDescent="0.3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1:26" ht="13.5" customHeight="1" x14ac:dyDescent="0.3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1:26" ht="13.5" customHeight="1" x14ac:dyDescent="0.3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1:26" ht="13.5" customHeight="1" x14ac:dyDescent="0.3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1:26" ht="13.5" customHeight="1" x14ac:dyDescent="0.3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1:26" ht="13.5" customHeight="1" x14ac:dyDescent="0.3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1:26" ht="13.5" customHeight="1" x14ac:dyDescent="0.3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1:26" ht="13.5" customHeight="1" x14ac:dyDescent="0.3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1:26" ht="13.5" customHeight="1" x14ac:dyDescent="0.3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1:26" ht="13.5" customHeight="1" x14ac:dyDescent="0.3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1:26" ht="13.5" customHeight="1" x14ac:dyDescent="0.3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1:26" ht="13.5" customHeight="1" x14ac:dyDescent="0.3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1:26" ht="13.5" customHeight="1" x14ac:dyDescent="0.3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1:26" ht="13.5" customHeight="1" x14ac:dyDescent="0.3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1:26" ht="13.5" customHeight="1" x14ac:dyDescent="0.3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1:26" ht="13.5" customHeight="1" x14ac:dyDescent="0.3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1:26" ht="13.5" customHeight="1" x14ac:dyDescent="0.3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1:26" ht="13.5" customHeight="1" x14ac:dyDescent="0.3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1:26" ht="13.5" customHeight="1" x14ac:dyDescent="0.3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1:26" ht="13.5" customHeight="1" x14ac:dyDescent="0.3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1:26" ht="13.5" customHeight="1" x14ac:dyDescent="0.3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1:26" ht="13.5" customHeight="1" x14ac:dyDescent="0.3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1:26" ht="13.5" customHeight="1" x14ac:dyDescent="0.3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1:26" ht="13.5" customHeight="1" x14ac:dyDescent="0.3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1:26" ht="13.5" customHeight="1" x14ac:dyDescent="0.3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1:26" ht="13.5" customHeight="1" x14ac:dyDescent="0.3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1:26" ht="13.5" customHeight="1" x14ac:dyDescent="0.3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1:26" ht="13.5" customHeight="1" x14ac:dyDescent="0.3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1:26" ht="13.5" customHeight="1" x14ac:dyDescent="0.3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1:26" ht="13.5" customHeight="1" x14ac:dyDescent="0.3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1:26" ht="13.5" customHeight="1" x14ac:dyDescent="0.3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1:26" ht="13.5" customHeight="1" x14ac:dyDescent="0.3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1:26" ht="13.5" customHeight="1" x14ac:dyDescent="0.3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1:26" ht="13.5" customHeight="1" x14ac:dyDescent="0.3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1:26" ht="13.5" customHeight="1" x14ac:dyDescent="0.3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1:26" ht="13.5" customHeight="1" x14ac:dyDescent="0.3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1:26" ht="13.5" customHeight="1" x14ac:dyDescent="0.3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1:26" ht="13.5" customHeight="1" x14ac:dyDescent="0.3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1:26" ht="13.5" customHeight="1" x14ac:dyDescent="0.3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1:26" ht="13.5" customHeight="1" x14ac:dyDescent="0.3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1:26" ht="13.5" customHeight="1" x14ac:dyDescent="0.3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1:26" ht="13.5" customHeight="1" x14ac:dyDescent="0.3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1:26" ht="13.5" customHeight="1" x14ac:dyDescent="0.3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1:26" ht="13.5" customHeight="1" x14ac:dyDescent="0.3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1:26" ht="13.5" customHeight="1" x14ac:dyDescent="0.3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1:26" ht="13.5" customHeight="1" x14ac:dyDescent="0.3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1:26" ht="13.5" customHeight="1" x14ac:dyDescent="0.3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1:26" ht="13.5" customHeight="1" x14ac:dyDescent="0.3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1:26" ht="13.5" customHeight="1" x14ac:dyDescent="0.3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1:26" ht="13.5" customHeight="1" x14ac:dyDescent="0.3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1:26" ht="13.5" customHeight="1" x14ac:dyDescent="0.3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1:26" ht="13.5" customHeight="1" x14ac:dyDescent="0.3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1:26" ht="13.5" customHeight="1" x14ac:dyDescent="0.3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1:26" ht="13.5" customHeight="1" x14ac:dyDescent="0.3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1:26" ht="13.5" customHeight="1" x14ac:dyDescent="0.3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1:26" ht="13.5" customHeight="1" x14ac:dyDescent="0.3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1:26" ht="13.5" customHeight="1" x14ac:dyDescent="0.3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1:26" ht="13.5" customHeight="1" x14ac:dyDescent="0.3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1:26" ht="13.5" customHeight="1" x14ac:dyDescent="0.3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1:26" ht="13.5" customHeight="1" x14ac:dyDescent="0.3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1:26" ht="13.5" customHeight="1" x14ac:dyDescent="0.3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1:26" ht="13.5" customHeight="1" x14ac:dyDescent="0.3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1:26" ht="13.5" customHeight="1" x14ac:dyDescent="0.3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1:26" ht="13.5" customHeight="1" x14ac:dyDescent="0.3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1:26" ht="13.5" customHeight="1" x14ac:dyDescent="0.3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1:26" ht="13.5" customHeight="1" x14ac:dyDescent="0.3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1:26" ht="13.5" customHeight="1" x14ac:dyDescent="0.3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1:26" ht="13.5" customHeight="1" x14ac:dyDescent="0.3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1:26" ht="13.5" customHeight="1" x14ac:dyDescent="0.3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1:26" ht="13.5" customHeight="1" x14ac:dyDescent="0.3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1:26" ht="13.5" customHeight="1" x14ac:dyDescent="0.3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1:26" ht="13.5" customHeight="1" x14ac:dyDescent="0.3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1:26" ht="13.5" customHeight="1" x14ac:dyDescent="0.3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1:26" ht="13.5" customHeight="1" x14ac:dyDescent="0.3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1:26" ht="13.5" customHeight="1" x14ac:dyDescent="0.3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1:26" ht="13.5" customHeight="1" x14ac:dyDescent="0.3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1:26" ht="13.5" customHeight="1" x14ac:dyDescent="0.3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1:26" ht="13.5" customHeight="1" x14ac:dyDescent="0.3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1:26" ht="13.5" customHeight="1" x14ac:dyDescent="0.3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1:26" ht="13.5" customHeight="1" x14ac:dyDescent="0.3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1:26" ht="13.5" customHeight="1" x14ac:dyDescent="0.3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1:26" ht="13.5" customHeight="1" x14ac:dyDescent="0.3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1:26" ht="13.5" customHeight="1" x14ac:dyDescent="0.3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1:26" ht="13.5" customHeight="1" x14ac:dyDescent="0.3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1:26" ht="13.5" customHeight="1" x14ac:dyDescent="0.3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1:26" ht="13.5" customHeight="1" x14ac:dyDescent="0.3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1:26" ht="13.5" customHeight="1" x14ac:dyDescent="0.3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1:26" ht="13.5" customHeight="1" x14ac:dyDescent="0.3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1:26" ht="13.5" customHeight="1" x14ac:dyDescent="0.3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1:26" ht="13.5" customHeight="1" x14ac:dyDescent="0.3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1:26" ht="13.5" customHeight="1" x14ac:dyDescent="0.3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1:26" ht="13.5" customHeight="1" x14ac:dyDescent="0.3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1:26" ht="13.5" customHeight="1" x14ac:dyDescent="0.3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1:26" ht="13.5" customHeight="1" x14ac:dyDescent="0.3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1:26" ht="13.5" customHeight="1" x14ac:dyDescent="0.3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1:26" ht="13.5" customHeight="1" x14ac:dyDescent="0.3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1:26" ht="13.5" customHeight="1" x14ac:dyDescent="0.3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1:26" ht="13.5" customHeight="1" x14ac:dyDescent="0.3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1:26" ht="13.5" customHeight="1" x14ac:dyDescent="0.3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1:26" ht="13.5" customHeight="1" x14ac:dyDescent="0.3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1:26" ht="13.5" customHeight="1" x14ac:dyDescent="0.3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1:26" ht="13.5" customHeight="1" x14ac:dyDescent="0.3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1:26" ht="13.5" customHeight="1" x14ac:dyDescent="0.3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1:26" ht="13.5" customHeight="1" x14ac:dyDescent="0.3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1:26" ht="13.5" customHeight="1" x14ac:dyDescent="0.3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1:26" ht="13.5" customHeight="1" x14ac:dyDescent="0.3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1:26" ht="13.5" customHeight="1" x14ac:dyDescent="0.3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1:26" ht="13.5" customHeight="1" x14ac:dyDescent="0.3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spans="1:26" ht="13.5" customHeight="1" x14ac:dyDescent="0.3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spans="1:26" ht="13.5" customHeight="1" x14ac:dyDescent="0.3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spans="1:26" ht="13.5" customHeight="1" x14ac:dyDescent="0.3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spans="1:26" ht="13.5" customHeight="1" x14ac:dyDescent="0.3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spans="1:26" ht="13.5" customHeight="1" x14ac:dyDescent="0.3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spans="1:26" ht="13.5" customHeight="1" x14ac:dyDescent="0.3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spans="1:26" ht="13.5" customHeight="1" x14ac:dyDescent="0.3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spans="1:26" ht="13.5" customHeight="1" x14ac:dyDescent="0.3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spans="1:26" ht="13.5" customHeight="1" x14ac:dyDescent="0.3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spans="1:26" ht="13.5" customHeight="1" x14ac:dyDescent="0.3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spans="1:26" ht="13.5" customHeight="1" x14ac:dyDescent="0.3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spans="1:26" ht="13.5" customHeight="1" x14ac:dyDescent="0.3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spans="1:26" ht="13.5" customHeight="1" x14ac:dyDescent="0.3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spans="1:26" ht="13.5" customHeight="1" x14ac:dyDescent="0.3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spans="1:26" ht="13.5" customHeight="1" x14ac:dyDescent="0.3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spans="1:26" ht="13.5" customHeight="1" x14ac:dyDescent="0.3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spans="1:26" ht="13.5" customHeight="1" x14ac:dyDescent="0.3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spans="1:26" ht="13.5" customHeight="1" x14ac:dyDescent="0.3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spans="1:26" ht="13.5" customHeight="1" x14ac:dyDescent="0.3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spans="1:26" ht="13.5" customHeight="1" x14ac:dyDescent="0.3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spans="1:26" ht="13.5" customHeight="1" x14ac:dyDescent="0.3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spans="1:26" ht="13.5" customHeight="1" x14ac:dyDescent="0.3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spans="1:26" ht="13.5" customHeight="1" x14ac:dyDescent="0.3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spans="1:26" ht="13.5" customHeight="1" x14ac:dyDescent="0.3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spans="1:26" ht="13.5" customHeight="1" x14ac:dyDescent="0.3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spans="1:26" ht="13.5" customHeight="1" x14ac:dyDescent="0.3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spans="1:26" ht="13.5" customHeight="1" x14ac:dyDescent="0.3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spans="1:26" ht="13.5" customHeight="1" x14ac:dyDescent="0.3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spans="1:26" ht="13.5" customHeight="1" x14ac:dyDescent="0.3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spans="1:26" ht="13.5" customHeight="1" x14ac:dyDescent="0.3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spans="1:26" ht="13.5" customHeight="1" x14ac:dyDescent="0.3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spans="1:26" ht="13.5" customHeight="1" x14ac:dyDescent="0.3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spans="1:26" ht="13.5" customHeight="1" x14ac:dyDescent="0.3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spans="1:26" ht="13.5" customHeight="1" x14ac:dyDescent="0.3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spans="1:26" ht="13.5" customHeight="1" x14ac:dyDescent="0.3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spans="1:26" ht="13.5" customHeight="1" x14ac:dyDescent="0.3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spans="1:26" ht="13.5" customHeight="1" x14ac:dyDescent="0.3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spans="1:26" ht="13.5" customHeight="1" x14ac:dyDescent="0.3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spans="1:26" ht="13.5" customHeight="1" x14ac:dyDescent="0.3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spans="1:26" ht="13.5" customHeight="1" x14ac:dyDescent="0.3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spans="1:26" ht="13.5" customHeight="1" x14ac:dyDescent="0.3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spans="1:26" ht="13.5" customHeight="1" x14ac:dyDescent="0.3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spans="1:26" ht="13.5" customHeight="1" x14ac:dyDescent="0.3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spans="1:26" ht="13.5" customHeight="1" x14ac:dyDescent="0.3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spans="1:26" ht="13.5" customHeight="1" x14ac:dyDescent="0.3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spans="1:26" ht="13.5" customHeight="1" x14ac:dyDescent="0.3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spans="1:26" ht="13.5" customHeight="1" x14ac:dyDescent="0.3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spans="1:26" ht="13.5" customHeight="1" x14ac:dyDescent="0.3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spans="1:26" ht="13.5" customHeight="1" x14ac:dyDescent="0.3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spans="1:26" ht="13.5" customHeight="1" x14ac:dyDescent="0.3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spans="1:26" ht="13.5" customHeight="1" x14ac:dyDescent="0.3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spans="1:26" ht="13.5" customHeight="1" x14ac:dyDescent="0.3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spans="1:26" ht="13.5" customHeight="1" x14ac:dyDescent="0.3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spans="1:26" ht="13.5" customHeight="1" x14ac:dyDescent="0.3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spans="1:26" ht="13.5" customHeight="1" x14ac:dyDescent="0.3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spans="1:26" ht="13.5" customHeight="1" x14ac:dyDescent="0.3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spans="1:26" ht="13.5" customHeight="1" x14ac:dyDescent="0.3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spans="1:26" ht="13.5" customHeight="1" x14ac:dyDescent="0.3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spans="1:26" ht="13.5" customHeight="1" x14ac:dyDescent="0.3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spans="1:26" ht="13.5" customHeight="1" x14ac:dyDescent="0.3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spans="1:26" ht="13.5" customHeight="1" x14ac:dyDescent="0.3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spans="1:26" ht="13.5" customHeight="1" x14ac:dyDescent="0.3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spans="1:26" ht="13.5" customHeight="1" x14ac:dyDescent="0.3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spans="1:26" ht="13.5" customHeight="1" x14ac:dyDescent="0.3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spans="1:26" ht="13.5" customHeight="1" x14ac:dyDescent="0.3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spans="1:26" ht="13.5" customHeight="1" x14ac:dyDescent="0.3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spans="1:26" ht="13.5" customHeight="1" x14ac:dyDescent="0.3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spans="1:26" ht="13.5" customHeight="1" x14ac:dyDescent="0.3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spans="1:26" ht="13.5" customHeight="1" x14ac:dyDescent="0.3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spans="1:26" ht="13.5" customHeight="1" x14ac:dyDescent="0.3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spans="1:26" ht="13.5" customHeight="1" x14ac:dyDescent="0.3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spans="1:26" ht="13.5" customHeight="1" x14ac:dyDescent="0.3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spans="1:26" ht="13.5" customHeight="1" x14ac:dyDescent="0.3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spans="1:26" ht="13.5" customHeight="1" x14ac:dyDescent="0.3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spans="1:26" ht="13.5" customHeight="1" x14ac:dyDescent="0.3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spans="1:26" ht="13.5" customHeight="1" x14ac:dyDescent="0.3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spans="1:26" ht="13.5" customHeight="1" x14ac:dyDescent="0.3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spans="1:26" ht="13.5" customHeight="1" x14ac:dyDescent="0.3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spans="1:26" ht="13.5" customHeight="1" x14ac:dyDescent="0.3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spans="1:26" ht="13.5" customHeight="1" x14ac:dyDescent="0.3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spans="1:26" ht="13.5" customHeight="1" x14ac:dyDescent="0.3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spans="1:26" ht="13.5" customHeight="1" x14ac:dyDescent="0.3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spans="1:26" ht="13.5" customHeight="1" x14ac:dyDescent="0.3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spans="1:26" ht="13.5" customHeight="1" x14ac:dyDescent="0.3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spans="1:26" ht="13.5" customHeight="1" x14ac:dyDescent="0.3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spans="1:26" ht="13.5" customHeight="1" x14ac:dyDescent="0.3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spans="1:26" ht="13.5" customHeight="1" x14ac:dyDescent="0.3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spans="1:26" ht="13.5" customHeight="1" x14ac:dyDescent="0.3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spans="1:26" ht="13.5" customHeight="1" x14ac:dyDescent="0.3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spans="1:26" ht="13.5" customHeight="1" x14ac:dyDescent="0.3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spans="1:26" ht="13.5" customHeight="1" x14ac:dyDescent="0.3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spans="1:26" ht="13.5" customHeight="1" x14ac:dyDescent="0.3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spans="1:26" ht="13.5" customHeight="1" x14ac:dyDescent="0.3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spans="1:26" ht="13.5" customHeight="1" x14ac:dyDescent="0.3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spans="1:26" ht="13.5" customHeight="1" x14ac:dyDescent="0.3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spans="1:26" ht="13.5" customHeight="1" x14ac:dyDescent="0.3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spans="1:26" ht="13.5" customHeight="1" x14ac:dyDescent="0.3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spans="1:26" ht="13.5" customHeight="1" x14ac:dyDescent="0.3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spans="1:26" ht="13.5" customHeight="1" x14ac:dyDescent="0.3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spans="1:26" ht="13.5" customHeight="1" x14ac:dyDescent="0.3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spans="1:26" ht="13.5" customHeight="1" x14ac:dyDescent="0.3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spans="1:26" ht="13.5" customHeight="1" x14ac:dyDescent="0.3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spans="1:26" ht="13.5" customHeight="1" x14ac:dyDescent="0.3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spans="1:26" ht="13.5" customHeight="1" x14ac:dyDescent="0.3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spans="1:26" ht="13.5" customHeight="1" x14ac:dyDescent="0.3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spans="1:26" ht="13.5" customHeight="1" x14ac:dyDescent="0.3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spans="1:26" ht="13.5" customHeight="1" x14ac:dyDescent="0.3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spans="1:26" ht="13.5" customHeight="1" x14ac:dyDescent="0.3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spans="1:26" ht="13.5" customHeight="1" x14ac:dyDescent="0.3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spans="1:26" ht="13.5" customHeight="1" x14ac:dyDescent="0.3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spans="1:26" ht="13.5" customHeight="1" x14ac:dyDescent="0.3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spans="1:26" ht="13.5" customHeight="1" x14ac:dyDescent="0.3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spans="1:26" ht="13.5" customHeight="1" x14ac:dyDescent="0.3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spans="1:26" ht="13.5" customHeight="1" x14ac:dyDescent="0.3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spans="1:26" ht="13.5" customHeight="1" x14ac:dyDescent="0.3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spans="1:26" ht="13.5" customHeight="1" x14ac:dyDescent="0.3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spans="1:26" ht="13.5" customHeight="1" x14ac:dyDescent="0.3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spans="1:26" ht="13.5" customHeight="1" x14ac:dyDescent="0.3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spans="1:26" ht="13.5" customHeight="1" x14ac:dyDescent="0.3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spans="1:26" ht="13.5" customHeight="1" x14ac:dyDescent="0.3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spans="1:26" ht="13.5" customHeight="1" x14ac:dyDescent="0.3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spans="1:26" ht="13.5" customHeight="1" x14ac:dyDescent="0.3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spans="1:26" ht="13.5" customHeight="1" x14ac:dyDescent="0.3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spans="1:26" ht="13.5" customHeight="1" x14ac:dyDescent="0.3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spans="1:26" ht="13.5" customHeight="1" x14ac:dyDescent="0.3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spans="1:26" ht="13.5" customHeight="1" x14ac:dyDescent="0.3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spans="1:26" ht="13.5" customHeight="1" x14ac:dyDescent="0.3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spans="1:26" ht="13.5" customHeight="1" x14ac:dyDescent="0.3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spans="1:26" ht="13.5" customHeight="1" x14ac:dyDescent="0.3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spans="1:26" ht="13.5" customHeight="1" x14ac:dyDescent="0.3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spans="1:26" ht="13.5" customHeight="1" x14ac:dyDescent="0.3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spans="1:26" ht="13.5" customHeight="1" x14ac:dyDescent="0.3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spans="1:26" ht="13.5" customHeight="1" x14ac:dyDescent="0.3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spans="1:26" ht="13.5" customHeight="1" x14ac:dyDescent="0.3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spans="1:26" ht="13.5" customHeight="1" x14ac:dyDescent="0.3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spans="1:26" ht="13.5" customHeight="1" x14ac:dyDescent="0.3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spans="1:26" ht="13.5" customHeight="1" x14ac:dyDescent="0.3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spans="1:26" ht="13.5" customHeight="1" x14ac:dyDescent="0.3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spans="1:26" ht="13.5" customHeight="1" x14ac:dyDescent="0.3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spans="1:26" ht="13.5" customHeight="1" x14ac:dyDescent="0.3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spans="1:26" ht="13.5" customHeight="1" x14ac:dyDescent="0.3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spans="1:26" ht="13.5" customHeight="1" x14ac:dyDescent="0.3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spans="1:26" ht="13.5" customHeight="1" x14ac:dyDescent="0.3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spans="1:26" ht="13.5" customHeight="1" x14ac:dyDescent="0.3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spans="1:26" ht="13.5" customHeight="1" x14ac:dyDescent="0.3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spans="1:26" ht="13.5" customHeight="1" x14ac:dyDescent="0.3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spans="1:26" ht="13.5" customHeight="1" x14ac:dyDescent="0.3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spans="1:26" ht="13.5" customHeight="1" x14ac:dyDescent="0.3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spans="1:26" ht="13.5" customHeight="1" x14ac:dyDescent="0.3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spans="1:26" ht="13.5" customHeight="1" x14ac:dyDescent="0.3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spans="1:26" ht="13.5" customHeight="1" x14ac:dyDescent="0.3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spans="1:26" ht="13.5" customHeight="1" x14ac:dyDescent="0.3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spans="1:26" ht="13.5" customHeight="1" x14ac:dyDescent="0.3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spans="1:26" ht="13.5" customHeight="1" x14ac:dyDescent="0.3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spans="1:26" ht="13.5" customHeight="1" x14ac:dyDescent="0.3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spans="1:26" ht="13.5" customHeight="1" x14ac:dyDescent="0.3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spans="1:26" ht="13.5" customHeight="1" x14ac:dyDescent="0.3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spans="1:26" ht="13.5" customHeight="1" x14ac:dyDescent="0.3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spans="1:26" ht="13.5" customHeight="1" x14ac:dyDescent="0.3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spans="1:26" ht="13.5" customHeight="1" x14ac:dyDescent="0.3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spans="1:26" ht="13.5" customHeight="1" x14ac:dyDescent="0.3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spans="1:26" ht="13.5" customHeight="1" x14ac:dyDescent="0.3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spans="1:26" ht="13.5" customHeight="1" x14ac:dyDescent="0.3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spans="1:26" ht="13.5" customHeight="1" x14ac:dyDescent="0.3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spans="1:26" ht="13.5" customHeight="1" x14ac:dyDescent="0.3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spans="1:26" ht="13.5" customHeight="1" x14ac:dyDescent="0.3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spans="1:26" ht="13.5" customHeight="1" x14ac:dyDescent="0.3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spans="1:26" ht="13.5" customHeight="1" x14ac:dyDescent="0.3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spans="1:26" ht="13.5" customHeight="1" x14ac:dyDescent="0.3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spans="1:26" ht="13.5" customHeight="1" x14ac:dyDescent="0.3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spans="1:26" ht="13.5" customHeight="1" x14ac:dyDescent="0.3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spans="1:26" ht="13.5" customHeight="1" x14ac:dyDescent="0.3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spans="1:26" ht="13.5" customHeight="1" x14ac:dyDescent="0.3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spans="1:26" ht="13.5" customHeight="1" x14ac:dyDescent="0.3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spans="1:26" ht="13.5" customHeight="1" x14ac:dyDescent="0.3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spans="1:26" ht="13.5" customHeight="1" x14ac:dyDescent="0.3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spans="1:26" ht="13.5" customHeight="1" x14ac:dyDescent="0.3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spans="1:26" ht="13.5" customHeight="1" x14ac:dyDescent="0.3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spans="1:26" ht="13.5" customHeight="1" x14ac:dyDescent="0.3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spans="1:26" ht="13.5" customHeight="1" x14ac:dyDescent="0.3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spans="1:26" ht="13.5" customHeight="1" x14ac:dyDescent="0.3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spans="1:26" ht="13.5" customHeight="1" x14ac:dyDescent="0.3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spans="1:26" ht="13.5" customHeight="1" x14ac:dyDescent="0.3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spans="1:26" ht="13.5" customHeight="1" x14ac:dyDescent="0.3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spans="1:26" ht="13.5" customHeight="1" x14ac:dyDescent="0.3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spans="1:26" ht="13.5" customHeight="1" x14ac:dyDescent="0.3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spans="1:26" ht="13.5" customHeight="1" x14ac:dyDescent="0.3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spans="1:26" ht="13.5" customHeight="1" x14ac:dyDescent="0.3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spans="1:26" ht="13.5" customHeight="1" x14ac:dyDescent="0.3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spans="1:26" ht="13.5" customHeight="1" x14ac:dyDescent="0.3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spans="1:26" ht="13.5" customHeight="1" x14ac:dyDescent="0.3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spans="1:26" ht="13.5" customHeight="1" x14ac:dyDescent="0.3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spans="1:26" ht="13.5" customHeight="1" x14ac:dyDescent="0.3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spans="1:26" ht="13.5" customHeight="1" x14ac:dyDescent="0.3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spans="1:26" ht="13.5" customHeight="1" x14ac:dyDescent="0.3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spans="1:26" ht="13.5" customHeight="1" x14ac:dyDescent="0.3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spans="1:26" ht="13.5" customHeight="1" x14ac:dyDescent="0.3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spans="1:26" ht="13.5" customHeight="1" x14ac:dyDescent="0.3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spans="1:26" ht="13.5" customHeight="1" x14ac:dyDescent="0.3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spans="1:26" ht="13.5" customHeight="1" x14ac:dyDescent="0.3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spans="1:26" ht="13.5" customHeight="1" x14ac:dyDescent="0.3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spans="1:26" ht="13.5" customHeight="1" x14ac:dyDescent="0.3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spans="1:26" ht="13.5" customHeight="1" x14ac:dyDescent="0.3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spans="1:26" ht="13.5" customHeight="1" x14ac:dyDescent="0.3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spans="1:26" ht="13.5" customHeight="1" x14ac:dyDescent="0.3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spans="1:26" ht="13.5" customHeight="1" x14ac:dyDescent="0.3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spans="1:26" ht="13.5" customHeight="1" x14ac:dyDescent="0.3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spans="1:26" ht="13.5" customHeight="1" x14ac:dyDescent="0.3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spans="1:26" ht="13.5" customHeight="1" x14ac:dyDescent="0.3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spans="1:26" ht="13.5" customHeight="1" x14ac:dyDescent="0.3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spans="1:26" ht="13.5" customHeight="1" x14ac:dyDescent="0.3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spans="1:26" ht="13.5" customHeight="1" x14ac:dyDescent="0.3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spans="1:26" ht="13.5" customHeight="1" x14ac:dyDescent="0.3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spans="1:26" ht="13.5" customHeight="1" x14ac:dyDescent="0.3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spans="1:26" ht="13.5" customHeight="1" x14ac:dyDescent="0.3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spans="1:26" ht="13.5" customHeight="1" x14ac:dyDescent="0.3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spans="1:26" ht="13.5" customHeight="1" x14ac:dyDescent="0.3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spans="1:26" ht="13.5" customHeight="1" x14ac:dyDescent="0.3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spans="1:26" ht="13.5" customHeight="1" x14ac:dyDescent="0.3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spans="1:26" ht="13.5" customHeight="1" x14ac:dyDescent="0.3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spans="1:26" ht="13.5" customHeight="1" x14ac:dyDescent="0.3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spans="1:26" ht="13.5" customHeight="1" x14ac:dyDescent="0.3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spans="1:26" ht="13.5" customHeight="1" x14ac:dyDescent="0.3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spans="1:26" ht="13.5" customHeight="1" x14ac:dyDescent="0.3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spans="1:26" ht="13.5" customHeight="1" x14ac:dyDescent="0.3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spans="1:26" ht="13.5" customHeight="1" x14ac:dyDescent="0.3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spans="1:26" ht="13.5" customHeight="1" x14ac:dyDescent="0.3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spans="1:26" ht="13.5" customHeight="1" x14ac:dyDescent="0.3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spans="1:26" ht="13.5" customHeight="1" x14ac:dyDescent="0.3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spans="1:26" ht="13.5" customHeight="1" x14ac:dyDescent="0.3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spans="1:26" ht="13.5" customHeight="1" x14ac:dyDescent="0.3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spans="1:26" ht="13.5" customHeight="1" x14ac:dyDescent="0.3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spans="1:26" ht="13.5" customHeight="1" x14ac:dyDescent="0.3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spans="1:26" ht="13.5" customHeight="1" x14ac:dyDescent="0.3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spans="1:26" ht="13.5" customHeight="1" x14ac:dyDescent="0.3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spans="1:26" ht="13.5" customHeight="1" x14ac:dyDescent="0.3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spans="1:26" ht="13.5" customHeight="1" x14ac:dyDescent="0.3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spans="1:26" ht="13.5" customHeight="1" x14ac:dyDescent="0.3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spans="1:26" ht="13.5" customHeight="1" x14ac:dyDescent="0.3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spans="1:26" ht="13.5" customHeight="1" x14ac:dyDescent="0.3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spans="1:26" ht="13.5" customHeight="1" x14ac:dyDescent="0.3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spans="1:26" ht="13.5" customHeight="1" x14ac:dyDescent="0.3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spans="1:26" ht="13.5" customHeight="1" x14ac:dyDescent="0.3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spans="1:26" ht="13.5" customHeight="1" x14ac:dyDescent="0.3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spans="1:26" ht="13.5" customHeight="1" x14ac:dyDescent="0.3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spans="1:26" ht="13.5" customHeight="1" x14ac:dyDescent="0.3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spans="1:26" ht="13.5" customHeight="1" x14ac:dyDescent="0.3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spans="1:26" ht="13.5" customHeight="1" x14ac:dyDescent="0.3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spans="1:26" ht="13.5" customHeight="1" x14ac:dyDescent="0.3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spans="1:26" ht="13.5" customHeight="1" x14ac:dyDescent="0.3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spans="1:26" ht="13.5" customHeight="1" x14ac:dyDescent="0.3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spans="1:26" ht="13.5" customHeight="1" x14ac:dyDescent="0.3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spans="1:26" ht="13.5" customHeight="1" x14ac:dyDescent="0.3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spans="1:26" ht="13.5" customHeight="1" x14ac:dyDescent="0.3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spans="1:26" ht="13.5" customHeight="1" x14ac:dyDescent="0.3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spans="1:26" ht="13.5" customHeight="1" x14ac:dyDescent="0.3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spans="1:26" ht="13.5" customHeight="1" x14ac:dyDescent="0.3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spans="1:26" ht="13.5" customHeight="1" x14ac:dyDescent="0.3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spans="1:26" ht="13.5" customHeight="1" x14ac:dyDescent="0.3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spans="1:26" ht="13.5" customHeight="1" x14ac:dyDescent="0.3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spans="1:26" ht="13.5" customHeight="1" x14ac:dyDescent="0.3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spans="1:26" ht="13.5" customHeight="1" x14ac:dyDescent="0.3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spans="1:26" ht="13.5" customHeight="1" x14ac:dyDescent="0.3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spans="1:26" ht="13.5" customHeight="1" x14ac:dyDescent="0.3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spans="1:26" ht="13.5" customHeight="1" x14ac:dyDescent="0.3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spans="1:26" ht="13.5" customHeight="1" x14ac:dyDescent="0.3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spans="1:26" ht="13.5" customHeight="1" x14ac:dyDescent="0.3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spans="1:26" ht="13.5" customHeight="1" x14ac:dyDescent="0.3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spans="1:26" ht="13.5" customHeight="1" x14ac:dyDescent="0.3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spans="1:26" ht="13.5" customHeight="1" x14ac:dyDescent="0.3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spans="1:26" ht="13.5" customHeight="1" x14ac:dyDescent="0.3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spans="1:26" ht="13.5" customHeight="1" x14ac:dyDescent="0.3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spans="1:26" ht="13.5" customHeight="1" x14ac:dyDescent="0.3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spans="1:26" ht="13.5" customHeight="1" x14ac:dyDescent="0.3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spans="1:26" ht="13.5" customHeight="1" x14ac:dyDescent="0.3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spans="1:26" ht="13.5" customHeight="1" x14ac:dyDescent="0.3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spans="1:26" ht="13.5" customHeight="1" x14ac:dyDescent="0.3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spans="1:26" ht="13.5" customHeight="1" x14ac:dyDescent="0.3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spans="1:26" ht="13.5" customHeight="1" x14ac:dyDescent="0.3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spans="1:26" ht="13.5" customHeight="1" x14ac:dyDescent="0.3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spans="1:26" ht="13.5" customHeight="1" x14ac:dyDescent="0.3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spans="1:26" ht="13.5" customHeight="1" x14ac:dyDescent="0.3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spans="1:26" ht="13.5" customHeight="1" x14ac:dyDescent="0.3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spans="1:26" ht="13.5" customHeight="1" x14ac:dyDescent="0.3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spans="1:26" ht="13.5" customHeight="1" x14ac:dyDescent="0.3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spans="1:26" ht="13.5" customHeight="1" x14ac:dyDescent="0.3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spans="1:26" ht="13.5" customHeight="1" x14ac:dyDescent="0.3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spans="1:26" ht="13.5" customHeight="1" x14ac:dyDescent="0.3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spans="1:26" ht="13.5" customHeight="1" x14ac:dyDescent="0.3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spans="1:26" ht="13.5" customHeight="1" x14ac:dyDescent="0.3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spans="1:26" ht="13.5" customHeight="1" x14ac:dyDescent="0.3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spans="1:26" ht="13.5" customHeight="1" x14ac:dyDescent="0.3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spans="1:26" ht="13.5" customHeight="1" x14ac:dyDescent="0.3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spans="1:26" ht="13.5" customHeight="1" x14ac:dyDescent="0.3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spans="1:26" ht="13.5" customHeight="1" x14ac:dyDescent="0.3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spans="1:26" ht="13.5" customHeight="1" x14ac:dyDescent="0.3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spans="1:26" ht="13.5" customHeight="1" x14ac:dyDescent="0.3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spans="1:26" ht="13.5" customHeight="1" x14ac:dyDescent="0.3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spans="1:26" ht="13.5" customHeight="1" x14ac:dyDescent="0.3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spans="1:26" ht="13.5" customHeight="1" x14ac:dyDescent="0.3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spans="1:26" ht="13.5" customHeight="1" x14ac:dyDescent="0.3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spans="1:26" ht="13.5" customHeight="1" x14ac:dyDescent="0.3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spans="1:26" ht="13.5" customHeight="1" x14ac:dyDescent="0.3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spans="1:26" ht="13.5" customHeight="1" x14ac:dyDescent="0.3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spans="1:26" ht="13.5" customHeight="1" x14ac:dyDescent="0.3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spans="1:26" ht="13.5" customHeight="1" x14ac:dyDescent="0.3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spans="1:26" ht="13.5" customHeight="1" x14ac:dyDescent="0.3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spans="1:26" ht="13.5" customHeight="1" x14ac:dyDescent="0.3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spans="1:26" ht="13.5" customHeight="1" x14ac:dyDescent="0.3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spans="1:26" ht="13.5" customHeight="1" x14ac:dyDescent="0.3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spans="1:26" ht="13.5" customHeight="1" x14ac:dyDescent="0.3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spans="1:26" ht="13.5" customHeight="1" x14ac:dyDescent="0.3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spans="1:26" ht="13.5" customHeight="1" x14ac:dyDescent="0.3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spans="1:26" ht="13.5" customHeight="1" x14ac:dyDescent="0.3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spans="1:26" ht="13.5" customHeight="1" x14ac:dyDescent="0.3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spans="1:26" ht="13.5" customHeight="1" x14ac:dyDescent="0.3">
      <c r="A996" s="8"/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spans="1:26" ht="13.5" customHeight="1" x14ac:dyDescent="0.3">
      <c r="A997" s="8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spans="1:26" ht="13.5" customHeight="1" x14ac:dyDescent="0.3">
      <c r="A998" s="8"/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spans="1:26" ht="13.5" customHeight="1" x14ac:dyDescent="0.3">
      <c r="A999" s="8"/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spans="1:26" ht="13.5" customHeight="1" x14ac:dyDescent="0.3">
      <c r="A1000" s="8"/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</sheetData>
  <mergeCells count="179">
    <mergeCell ref="C14:F14"/>
    <mergeCell ref="C15:F15"/>
    <mergeCell ref="C16:F16"/>
    <mergeCell ref="C17:F17"/>
    <mergeCell ref="C25:F25"/>
    <mergeCell ref="C26:F26"/>
    <mergeCell ref="C47:D47"/>
    <mergeCell ref="E47:F47"/>
    <mergeCell ref="B5:F5"/>
    <mergeCell ref="B6:F6"/>
    <mergeCell ref="C7:F7"/>
    <mergeCell ref="C8:F8"/>
    <mergeCell ref="C9:F9"/>
    <mergeCell ref="C10:F10"/>
    <mergeCell ref="C11:F11"/>
    <mergeCell ref="C12:F12"/>
    <mergeCell ref="C13:F13"/>
    <mergeCell ref="C18:F18"/>
    <mergeCell ref="C24:F24"/>
    <mergeCell ref="C27:F27"/>
    <mergeCell ref="C38:F38"/>
    <mergeCell ref="C46:F46"/>
    <mergeCell ref="C72:D72"/>
    <mergeCell ref="E50:F50"/>
    <mergeCell ref="E51:F51"/>
    <mergeCell ref="E52:F52"/>
    <mergeCell ref="E53:F53"/>
    <mergeCell ref="E54:F54"/>
    <mergeCell ref="E72:F72"/>
    <mergeCell ref="E73:F73"/>
    <mergeCell ref="C73:D73"/>
    <mergeCell ref="C65:D65"/>
    <mergeCell ref="C66:D66"/>
    <mergeCell ref="C67:D67"/>
    <mergeCell ref="C68:D68"/>
    <mergeCell ref="C69:D69"/>
    <mergeCell ref="C70:D70"/>
    <mergeCell ref="C71:D71"/>
    <mergeCell ref="C50:D50"/>
    <mergeCell ref="C51:D51"/>
    <mergeCell ref="C52:D52"/>
    <mergeCell ref="C53:D53"/>
    <mergeCell ref="C54:D54"/>
    <mergeCell ref="C60:F60"/>
    <mergeCell ref="C61:D61"/>
    <mergeCell ref="C62:D62"/>
    <mergeCell ref="E81:F81"/>
    <mergeCell ref="E82:F82"/>
    <mergeCell ref="E74:F74"/>
    <mergeCell ref="E75:F75"/>
    <mergeCell ref="E76:F76"/>
    <mergeCell ref="E77:F77"/>
    <mergeCell ref="E78:F78"/>
    <mergeCell ref="E79:F79"/>
    <mergeCell ref="E80:F80"/>
    <mergeCell ref="C74:D74"/>
    <mergeCell ref="C75:D75"/>
    <mergeCell ref="C76:D76"/>
    <mergeCell ref="C77:D77"/>
    <mergeCell ref="C78:D78"/>
    <mergeCell ref="C79:D79"/>
    <mergeCell ref="C80:D80"/>
    <mergeCell ref="C81:D81"/>
    <mergeCell ref="C82:D82"/>
    <mergeCell ref="C140:F140"/>
    <mergeCell ref="C141:F141"/>
    <mergeCell ref="C142:F142"/>
    <mergeCell ref="C143:D143"/>
    <mergeCell ref="E143:F143"/>
    <mergeCell ref="C145:D145"/>
    <mergeCell ref="E145:F145"/>
    <mergeCell ref="C83:D83"/>
    <mergeCell ref="E83:F83"/>
    <mergeCell ref="C84:D84"/>
    <mergeCell ref="E84:F84"/>
    <mergeCell ref="C135:F135"/>
    <mergeCell ref="C136:F136"/>
    <mergeCell ref="C137:F137"/>
    <mergeCell ref="C138:F138"/>
    <mergeCell ref="C139:F139"/>
    <mergeCell ref="E92:F92"/>
    <mergeCell ref="E93:F93"/>
    <mergeCell ref="E94:F94"/>
    <mergeCell ref="E95:F95"/>
    <mergeCell ref="E96:F96"/>
    <mergeCell ref="E97:F97"/>
    <mergeCell ref="E98:F98"/>
    <mergeCell ref="E99:F99"/>
    <mergeCell ref="C149:D149"/>
    <mergeCell ref="C150:D150"/>
    <mergeCell ref="C146:D146"/>
    <mergeCell ref="E146:F146"/>
    <mergeCell ref="C147:D147"/>
    <mergeCell ref="E147:F147"/>
    <mergeCell ref="C148:D148"/>
    <mergeCell ref="E148:F148"/>
    <mergeCell ref="E149:F149"/>
    <mergeCell ref="E160:F160"/>
    <mergeCell ref="E161:F161"/>
    <mergeCell ref="E162:F162"/>
    <mergeCell ref="E163:F163"/>
    <mergeCell ref="E164:F164"/>
    <mergeCell ref="E165:F165"/>
    <mergeCell ref="E166:F166"/>
    <mergeCell ref="E150:F150"/>
    <mergeCell ref="C151:F151"/>
    <mergeCell ref="C152:F152"/>
    <mergeCell ref="C154:F154"/>
    <mergeCell ref="C155:F155"/>
    <mergeCell ref="C156:F156"/>
    <mergeCell ref="E159:F159"/>
    <mergeCell ref="C126:F126"/>
    <mergeCell ref="C109:D109"/>
    <mergeCell ref="C110:D110"/>
    <mergeCell ref="C111:D111"/>
    <mergeCell ref="C112:D112"/>
    <mergeCell ref="C113:D113"/>
    <mergeCell ref="C114:D114"/>
    <mergeCell ref="C115:D115"/>
    <mergeCell ref="C116:D116"/>
    <mergeCell ref="E117:F117"/>
    <mergeCell ref="C63:D63"/>
    <mergeCell ref="C64:D64"/>
    <mergeCell ref="E118:F118"/>
    <mergeCell ref="E119:F119"/>
    <mergeCell ref="E120:F120"/>
    <mergeCell ref="E121:F121"/>
    <mergeCell ref="C91:D91"/>
    <mergeCell ref="C92:D92"/>
    <mergeCell ref="C93:D93"/>
    <mergeCell ref="C94:D94"/>
    <mergeCell ref="C95:D95"/>
    <mergeCell ref="C96:D96"/>
    <mergeCell ref="C97:D97"/>
    <mergeCell ref="C98:D98"/>
    <mergeCell ref="C99:D99"/>
    <mergeCell ref="C85:D85"/>
    <mergeCell ref="E85:F85"/>
    <mergeCell ref="C87:F87"/>
    <mergeCell ref="C88:F88"/>
    <mergeCell ref="C89:F89"/>
    <mergeCell ref="C90:F90"/>
    <mergeCell ref="C107:D107"/>
    <mergeCell ref="C108:D108"/>
    <mergeCell ref="E91:F91"/>
    <mergeCell ref="C56:D56"/>
    <mergeCell ref="C57:D57"/>
    <mergeCell ref="C58:D58"/>
    <mergeCell ref="C59:D59"/>
    <mergeCell ref="C55:D55"/>
    <mergeCell ref="E55:F55"/>
    <mergeCell ref="C48:D48"/>
    <mergeCell ref="E48:F48"/>
    <mergeCell ref="E49:F49"/>
    <mergeCell ref="C49:D49"/>
    <mergeCell ref="C144:F144"/>
    <mergeCell ref="C153:F153"/>
    <mergeCell ref="C157:F157"/>
    <mergeCell ref="C158:F158"/>
    <mergeCell ref="C86:F86"/>
    <mergeCell ref="C100:D100"/>
    <mergeCell ref="C101:D101"/>
    <mergeCell ref="C103:D103"/>
    <mergeCell ref="C102:F102"/>
    <mergeCell ref="C104:D104"/>
    <mergeCell ref="C105:D105"/>
    <mergeCell ref="C106:D106"/>
    <mergeCell ref="C127:F127"/>
    <mergeCell ref="C128:F128"/>
    <mergeCell ref="C129:F129"/>
    <mergeCell ref="C130:F130"/>
    <mergeCell ref="C131:F131"/>
    <mergeCell ref="C132:F132"/>
    <mergeCell ref="C133:F133"/>
    <mergeCell ref="C134:F134"/>
    <mergeCell ref="E122:F122"/>
    <mergeCell ref="E123:F123"/>
    <mergeCell ref="E124:F124"/>
    <mergeCell ref="C125:F125"/>
  </mergeCells>
  <hyperlinks>
    <hyperlink ref="A3" r:id="rId1"/>
    <hyperlink ref="A4" r:id="rId2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DAG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Kinga Lhamo</cp:lastModifiedBy>
  <cp:lastPrinted>2022-11-29T16:25:07Z</cp:lastPrinted>
  <dcterms:created xsi:type="dcterms:W3CDTF">2022-10-04T03:09:30Z</dcterms:created>
  <dcterms:modified xsi:type="dcterms:W3CDTF">2022-11-30T06:38:53Z</dcterms:modified>
</cp:coreProperties>
</file>